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斎藤\Desktop\"/>
    </mc:Choice>
  </mc:AlternateContent>
  <xr:revisionPtr revIDLastSave="0" documentId="13_ncr:1_{0F22D19A-63A8-485B-9BB5-22F603CE0B2D}" xr6:coauthVersionLast="34" xr6:coauthVersionMax="34" xr10:uidLastSave="{00000000-0000-0000-0000-000000000000}"/>
  <bookViews>
    <workbookView xWindow="0" yWindow="0" windowWidth="20490" windowHeight="7455" xr2:uid="{43F4C2AC-1369-4A12-884B-1833DBD5AF30}"/>
  </bookViews>
  <sheets>
    <sheet name="U12D" sheetId="1" r:id="rId1"/>
  </sheets>
  <definedNames>
    <definedName name="_xlnm.Print_Area" localSheetId="0">U12D!$A$1:$AR$23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K5" i="1"/>
  <c r="N5" i="1"/>
  <c r="Q5" i="1"/>
  <c r="T5" i="1"/>
  <c r="W5" i="1"/>
  <c r="Z5" i="1"/>
  <c r="AC5" i="1"/>
  <c r="AF5" i="1"/>
  <c r="I7" i="1"/>
  <c r="L7" i="1"/>
  <c r="AU7" i="1" s="1"/>
  <c r="O7" i="1"/>
  <c r="R7" i="1"/>
  <c r="U7" i="1"/>
  <c r="X7" i="1"/>
  <c r="AA7" i="1"/>
  <c r="AD7" i="1"/>
  <c r="AG7" i="1"/>
  <c r="AK7" i="1"/>
  <c r="AO7" i="1" s="1"/>
  <c r="AM7" i="1"/>
  <c r="I8" i="1"/>
  <c r="AS7" i="1" s="1"/>
  <c r="L8" i="1"/>
  <c r="O8" i="1"/>
  <c r="R8" i="1"/>
  <c r="U8" i="1"/>
  <c r="X8" i="1"/>
  <c r="AA8" i="1"/>
  <c r="AD8" i="1"/>
  <c r="AG8" i="1"/>
  <c r="E9" i="1"/>
  <c r="F9" i="1" s="1"/>
  <c r="G9" i="1"/>
  <c r="L9" i="1"/>
  <c r="O9" i="1"/>
  <c r="R9" i="1"/>
  <c r="U9" i="1"/>
  <c r="X9" i="1"/>
  <c r="AA9" i="1"/>
  <c r="AD9" i="1"/>
  <c r="AG9" i="1"/>
  <c r="E10" i="1"/>
  <c r="AK9" i="1" s="1"/>
  <c r="G10" i="1"/>
  <c r="AM9" i="1" s="1"/>
  <c r="L10" i="1"/>
  <c r="O10" i="1"/>
  <c r="R10" i="1"/>
  <c r="U10" i="1"/>
  <c r="X10" i="1"/>
  <c r="AA10" i="1"/>
  <c r="AD10" i="1"/>
  <c r="AG10" i="1"/>
  <c r="E11" i="1"/>
  <c r="F11" i="1"/>
  <c r="AY11" i="1" s="1"/>
  <c r="G11" i="1"/>
  <c r="I11" i="1"/>
  <c r="O11" i="1"/>
  <c r="R11" i="1"/>
  <c r="U11" i="1"/>
  <c r="X11" i="1"/>
  <c r="AA11" i="1"/>
  <c r="AD11" i="1"/>
  <c r="AG11" i="1"/>
  <c r="AM11" i="1"/>
  <c r="AW11" i="1"/>
  <c r="F12" i="1"/>
  <c r="H12" i="1"/>
  <c r="AK11" i="1" s="1"/>
  <c r="AO11" i="1" s="1"/>
  <c r="I12" i="1"/>
  <c r="J12" i="1"/>
  <c r="O12" i="1"/>
  <c r="R12" i="1"/>
  <c r="U12" i="1"/>
  <c r="X12" i="1"/>
  <c r="AA12" i="1"/>
  <c r="AD12" i="1"/>
  <c r="AG12" i="1"/>
  <c r="F13" i="1"/>
  <c r="I13" i="1"/>
  <c r="K13" i="1"/>
  <c r="L13" i="1"/>
  <c r="M13" i="1"/>
  <c r="R13" i="1"/>
  <c r="U13" i="1"/>
  <c r="X13" i="1"/>
  <c r="AA13" i="1"/>
  <c r="AD13" i="1"/>
  <c r="AG13" i="1"/>
  <c r="E14" i="1"/>
  <c r="AK13" i="1" s="1"/>
  <c r="AO13" i="1" s="1"/>
  <c r="G14" i="1"/>
  <c r="AM13" i="1" s="1"/>
  <c r="I14" i="1"/>
  <c r="K14" i="1"/>
  <c r="L14" i="1" s="1"/>
  <c r="M14" i="1"/>
  <c r="R14" i="1"/>
  <c r="U14" i="1"/>
  <c r="X14" i="1"/>
  <c r="AA14" i="1"/>
  <c r="AD14" i="1"/>
  <c r="AG14" i="1"/>
  <c r="F15" i="1"/>
  <c r="H15" i="1"/>
  <c r="I15" i="1" s="1"/>
  <c r="J15" i="1"/>
  <c r="L15" i="1"/>
  <c r="N15" i="1"/>
  <c r="O15" i="1" s="1"/>
  <c r="P15" i="1"/>
  <c r="U15" i="1"/>
  <c r="X15" i="1"/>
  <c r="AA15" i="1"/>
  <c r="AD15" i="1"/>
  <c r="AG15" i="1"/>
  <c r="AM15" i="1"/>
  <c r="F16" i="1"/>
  <c r="I16" i="1"/>
  <c r="K16" i="1"/>
  <c r="L16" i="1" s="1"/>
  <c r="M16" i="1"/>
  <c r="N16" i="1"/>
  <c r="O16" i="1"/>
  <c r="P16" i="1"/>
  <c r="U16" i="1"/>
  <c r="X16" i="1"/>
  <c r="AA16" i="1"/>
  <c r="AD16" i="1"/>
  <c r="AG16" i="1"/>
  <c r="E17" i="1"/>
  <c r="F17" i="1"/>
  <c r="G17" i="1"/>
  <c r="I17" i="1"/>
  <c r="L17" i="1"/>
  <c r="O17" i="1"/>
  <c r="Q17" i="1"/>
  <c r="R17" i="1"/>
  <c r="S17" i="1"/>
  <c r="X17" i="1"/>
  <c r="AA17" i="1"/>
  <c r="AD17" i="1"/>
  <c r="AG17" i="1"/>
  <c r="E18" i="1"/>
  <c r="AK17" i="1" s="1"/>
  <c r="G18" i="1"/>
  <c r="I18" i="1"/>
  <c r="L18" i="1"/>
  <c r="N18" i="1"/>
  <c r="O18" i="1"/>
  <c r="P18" i="1"/>
  <c r="Q18" i="1"/>
  <c r="R18" i="1" s="1"/>
  <c r="S18" i="1"/>
  <c r="AM17" i="1" s="1"/>
  <c r="X18" i="1"/>
  <c r="AA18" i="1"/>
  <c r="AD18" i="1"/>
  <c r="AG18" i="1"/>
  <c r="F19" i="1"/>
  <c r="H19" i="1"/>
  <c r="I19" i="1" s="1"/>
  <c r="J19" i="1"/>
  <c r="L19" i="1"/>
  <c r="O19" i="1"/>
  <c r="R19" i="1"/>
  <c r="T19" i="1"/>
  <c r="U19" i="1" s="1"/>
  <c r="V19" i="1"/>
  <c r="AM19" i="1" s="1"/>
  <c r="AA19" i="1"/>
  <c r="AD19" i="1"/>
  <c r="AG19" i="1"/>
  <c r="E20" i="1"/>
  <c r="F20" i="1" s="1"/>
  <c r="G20" i="1"/>
  <c r="H20" i="1"/>
  <c r="I20" i="1"/>
  <c r="J20" i="1"/>
  <c r="L20" i="1"/>
  <c r="O20" i="1"/>
  <c r="Q20" i="1"/>
  <c r="R20" i="1" s="1"/>
  <c r="S20" i="1"/>
  <c r="U20" i="1"/>
  <c r="AA20" i="1"/>
  <c r="AD20" i="1"/>
  <c r="AG20" i="1"/>
  <c r="E21" i="1"/>
  <c r="F21" i="1"/>
  <c r="G21" i="1"/>
  <c r="I21" i="1"/>
  <c r="K21" i="1"/>
  <c r="L21" i="1"/>
  <c r="M21" i="1"/>
  <c r="N21" i="1"/>
  <c r="AK21" i="1" s="1"/>
  <c r="AO21" i="1" s="1"/>
  <c r="P21" i="1"/>
  <c r="AM21" i="1" s="1"/>
  <c r="R21" i="1"/>
  <c r="T21" i="1"/>
  <c r="U21" i="1" s="1"/>
  <c r="V21" i="1"/>
  <c r="X21" i="1"/>
  <c r="AD21" i="1"/>
  <c r="AG21" i="1"/>
  <c r="F22" i="1"/>
  <c r="H22" i="1"/>
  <c r="I22" i="1"/>
  <c r="J22" i="1"/>
  <c r="K22" i="1"/>
  <c r="L22" i="1" s="1"/>
  <c r="M22" i="1"/>
  <c r="O22" i="1"/>
  <c r="R22" i="1"/>
  <c r="T22" i="1"/>
  <c r="U22" i="1"/>
  <c r="V22" i="1"/>
  <c r="W22" i="1"/>
  <c r="X22" i="1" s="1"/>
  <c r="Y22" i="1"/>
  <c r="AD22" i="1"/>
  <c r="AG22" i="1"/>
  <c r="E23" i="1"/>
  <c r="F23" i="1"/>
  <c r="G23" i="1"/>
  <c r="H23" i="1"/>
  <c r="I23" i="1" s="1"/>
  <c r="J23" i="1"/>
  <c r="K23" i="1"/>
  <c r="L23" i="1"/>
  <c r="M23" i="1"/>
  <c r="N23" i="1"/>
  <c r="O23" i="1" s="1"/>
  <c r="P23" i="1"/>
  <c r="Q23" i="1"/>
  <c r="R23" i="1"/>
  <c r="S23" i="1"/>
  <c r="T23" i="1"/>
  <c r="U23" i="1" s="1"/>
  <c r="V23" i="1"/>
  <c r="W23" i="1"/>
  <c r="X23" i="1"/>
  <c r="Y23" i="1"/>
  <c r="Z23" i="1"/>
  <c r="AA23" i="1" s="1"/>
  <c r="AB23" i="1"/>
  <c r="AG23" i="1"/>
  <c r="E24" i="1"/>
  <c r="F24" i="1" s="1"/>
  <c r="G24" i="1"/>
  <c r="H24" i="1"/>
  <c r="I24" i="1"/>
  <c r="J24" i="1"/>
  <c r="K24" i="1"/>
  <c r="L24" i="1" s="1"/>
  <c r="M24" i="1"/>
  <c r="N24" i="1"/>
  <c r="O24" i="1"/>
  <c r="P24" i="1"/>
  <c r="Q24" i="1"/>
  <c r="R24" i="1" s="1"/>
  <c r="S24" i="1"/>
  <c r="AM23" i="1" s="1"/>
  <c r="T24" i="1"/>
  <c r="U24" i="1"/>
  <c r="V24" i="1"/>
  <c r="W24" i="1"/>
  <c r="X24" i="1" s="1"/>
  <c r="Y24" i="1"/>
  <c r="Z24" i="1"/>
  <c r="AA24" i="1"/>
  <c r="AB24" i="1"/>
  <c r="AG24" i="1"/>
  <c r="E25" i="1"/>
  <c r="F25" i="1"/>
  <c r="G25" i="1"/>
  <c r="H25" i="1"/>
  <c r="I25" i="1" s="1"/>
  <c r="J25" i="1"/>
  <c r="K25" i="1"/>
  <c r="L25" i="1"/>
  <c r="M25" i="1"/>
  <c r="N25" i="1"/>
  <c r="O25" i="1" s="1"/>
  <c r="P25" i="1"/>
  <c r="Q25" i="1"/>
  <c r="R25" i="1"/>
  <c r="S25" i="1"/>
  <c r="T25" i="1"/>
  <c r="U25" i="1" s="1"/>
  <c r="V25" i="1"/>
  <c r="W25" i="1"/>
  <c r="X25" i="1"/>
  <c r="Y25" i="1"/>
  <c r="Z25" i="1"/>
  <c r="AA25" i="1" s="1"/>
  <c r="AB25" i="1"/>
  <c r="AC25" i="1"/>
  <c r="AD25" i="1"/>
  <c r="AE25" i="1"/>
  <c r="E26" i="1"/>
  <c r="F26" i="1" s="1"/>
  <c r="G26" i="1"/>
  <c r="H26" i="1"/>
  <c r="I26" i="1"/>
  <c r="J26" i="1"/>
  <c r="K26" i="1"/>
  <c r="L26" i="1" s="1"/>
  <c r="M26" i="1"/>
  <c r="N26" i="1"/>
  <c r="O26" i="1"/>
  <c r="P26" i="1"/>
  <c r="Q26" i="1"/>
  <c r="R26" i="1" s="1"/>
  <c r="S26" i="1"/>
  <c r="AM25" i="1" s="1"/>
  <c r="T26" i="1"/>
  <c r="U26" i="1"/>
  <c r="V26" i="1"/>
  <c r="W26" i="1"/>
  <c r="X26" i="1" s="1"/>
  <c r="Y26" i="1"/>
  <c r="Z26" i="1"/>
  <c r="AA26" i="1"/>
  <c r="AB26" i="1"/>
  <c r="AC26" i="1"/>
  <c r="AD26" i="1" s="1"/>
  <c r="AE26" i="1"/>
  <c r="AS23" i="1" l="1"/>
  <c r="AW23" i="1"/>
  <c r="AY25" i="1"/>
  <c r="AU19" i="1"/>
  <c r="AW19" i="1"/>
  <c r="AS19" i="1"/>
  <c r="AI19" i="1" s="1"/>
  <c r="AY19" i="1"/>
  <c r="AY23" i="1"/>
  <c r="AO17" i="1"/>
  <c r="AY15" i="1"/>
  <c r="AS15" i="1"/>
  <c r="AW15" i="1"/>
  <c r="AW25" i="1"/>
  <c r="AU15" i="1"/>
  <c r="AO9" i="1"/>
  <c r="AU25" i="1"/>
  <c r="AK25" i="1"/>
  <c r="AO25" i="1" s="1"/>
  <c r="AU23" i="1"/>
  <c r="AK23" i="1"/>
  <c r="AO23" i="1" s="1"/>
  <c r="AY21" i="1"/>
  <c r="O21" i="1"/>
  <c r="AS21" i="1" s="1"/>
  <c r="AK15" i="1"/>
  <c r="AO15" i="1" s="1"/>
  <c r="AU11" i="1"/>
  <c r="AY7" i="1"/>
  <c r="AS11" i="1"/>
  <c r="AW7" i="1"/>
  <c r="AI7" i="1" s="1"/>
  <c r="AS25" i="1"/>
  <c r="AI25" i="1" s="1"/>
  <c r="AW21" i="1"/>
  <c r="AK19" i="1"/>
  <c r="AO19" i="1" s="1"/>
  <c r="F18" i="1"/>
  <c r="AS17" i="1" s="1"/>
  <c r="F14" i="1"/>
  <c r="AS13" i="1" s="1"/>
  <c r="F10" i="1"/>
  <c r="AW9" i="1" s="1"/>
  <c r="AW17" i="1" l="1"/>
  <c r="AY17" i="1"/>
  <c r="AU9" i="1"/>
  <c r="AI15" i="1"/>
  <c r="AS9" i="1"/>
  <c r="AI9" i="1" s="1"/>
  <c r="AY13" i="1"/>
  <c r="AU13" i="1"/>
  <c r="AI13" i="1" s="1"/>
  <c r="AY9" i="1"/>
  <c r="AI11" i="1"/>
  <c r="AW13" i="1"/>
  <c r="AU17" i="1"/>
  <c r="AI17" i="1" s="1"/>
  <c r="AU21" i="1"/>
  <c r="AI21" i="1" s="1"/>
  <c r="AI23" i="1"/>
</calcChain>
</file>

<file path=xl/sharedStrings.xml><?xml version="1.0" encoding="utf-8"?>
<sst xmlns="http://schemas.openxmlformats.org/spreadsheetml/2006/main" count="22" uniqueCount="22">
  <si>
    <t>ＦＣおおの</t>
    <phoneticPr fontId="2"/>
  </si>
  <si>
    <t>YASHIRO</t>
    <phoneticPr fontId="2"/>
  </si>
  <si>
    <t>松岡</t>
    <rPh sb="0" eb="2">
      <t>マツオカ</t>
    </rPh>
    <phoneticPr fontId="2"/>
  </si>
  <si>
    <t>中藤</t>
    <rPh sb="0" eb="2">
      <t>ナカフジ</t>
    </rPh>
    <phoneticPr fontId="2"/>
  </si>
  <si>
    <t>テクノ</t>
    <phoneticPr fontId="2"/>
  </si>
  <si>
    <t>清水</t>
    <rPh sb="0" eb="2">
      <t>シミズ</t>
    </rPh>
    <phoneticPr fontId="2"/>
  </si>
  <si>
    <t>河合</t>
    <rPh sb="0" eb="2">
      <t>カワイ</t>
    </rPh>
    <phoneticPr fontId="2"/>
  </si>
  <si>
    <t>Ｗings</t>
    <phoneticPr fontId="2"/>
  </si>
  <si>
    <t>備考欄</t>
    <rPh sb="0" eb="2">
      <t>ビコウ</t>
    </rPh>
    <rPh sb="2" eb="3">
      <t>ラン</t>
    </rPh>
    <phoneticPr fontId="2"/>
  </si>
  <si>
    <t>G数</t>
    <rPh sb="1" eb="2">
      <t>スウ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</si>
  <si>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</si>
  <si>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</si>
  <si>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</t>
    <rPh sb="0" eb="1">
      <t>カチ</t>
    </rPh>
    <phoneticPr fontId="2"/>
  </si>
  <si>
    <t>順位</t>
    <rPh sb="0" eb="2">
      <t>ジュンイ</t>
    </rPh>
    <phoneticPr fontId="2"/>
  </si>
  <si>
    <t>差</t>
    <rPh sb="0" eb="1">
      <t>サ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</si>
  <si>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</si>
  <si>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</si>
  <si>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勝点</t>
    <rPh sb="0" eb="1">
      <t>カチ</t>
    </rPh>
    <rPh sb="1" eb="2">
      <t>テン</t>
    </rPh>
    <phoneticPr fontId="2"/>
  </si>
  <si>
    <t>U-1２D</t>
    <phoneticPr fontId="2"/>
  </si>
  <si>
    <t>事務局：テクノ</t>
    <rPh sb="0" eb="3">
      <t>ジムキョク</t>
    </rPh>
    <phoneticPr fontId="2"/>
  </si>
  <si>
    <t>【福井地区】</t>
    <rPh sb="1" eb="3">
      <t>フクイ</t>
    </rPh>
    <rPh sb="3" eb="5">
      <t>チク</t>
    </rPh>
    <phoneticPr fontId="2"/>
  </si>
  <si>
    <t>JFA U-12福井県サッカーリーグ 2018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</si>
</sst>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color rgb="FFFF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/>
      <top style="thin">
        <color indexed="64"/>
      </top>
      <bottom/>
      <diagonal style="thin">
        <color auto="1"/>
      </diagonal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 diagonalDown="1">
      <left/>
      <right style="medium">
        <color indexed="64"/>
      </right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 diagonalDown="1">
      <left/>
      <right style="thin">
        <color auto="1"/>
      </right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 style="dashed">
        <color auto="1"/>
      </bottom>
      <diagonal/>
    </border>
    <border>
      <left style="dashed">
        <color auto="1"/>
      </left>
      <right/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 applyProtection="1">
      <alignment horizontal="center" vertical="center" shrinkToFit="1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3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 applyProtection="1">
      <alignment horizontal="center" vertical="center" shrinkToFit="1"/>
    </xf>
    <xf numFmtId="0" fontId="1" fillId="4" borderId="0" xfId="0" applyFont="1" applyFill="1" applyBorder="1" applyAlignment="1" applyProtection="1">
      <alignment horizontal="center" vertical="center" shrinkToFit="1"/>
    </xf>
    <xf numFmtId="0" fontId="1" fillId="4" borderId="1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176" fontId="3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>
      <alignment horizontal="left" vertical="center" shrinkToFit="1"/>
    </xf>
    <xf numFmtId="0" fontId="1" fillId="0" borderId="35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4" borderId="33" xfId="0" applyFont="1" applyFill="1" applyBorder="1" applyAlignment="1" applyProtection="1">
      <alignment horizontal="center" vertical="center" shrinkToFit="1"/>
    </xf>
    <xf numFmtId="0" fontId="1" fillId="4" borderId="34" xfId="0" applyFont="1" applyFill="1" applyBorder="1" applyAlignment="1" applyProtection="1">
      <alignment horizontal="center" vertical="center" shrinkToFit="1"/>
    </xf>
    <xf numFmtId="0" fontId="1" fillId="4" borderId="35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>
      <alignment horizontal="left" vertical="center" shrinkToFit="1"/>
    </xf>
    <xf numFmtId="0" fontId="1" fillId="0" borderId="44" xfId="0" applyFont="1" applyFill="1" applyBorder="1" applyAlignment="1">
      <alignment horizontal="left" vertical="center" shrinkToFit="1"/>
    </xf>
    <xf numFmtId="0" fontId="1" fillId="0" borderId="45" xfId="0" applyFont="1" applyFill="1" applyBorder="1" applyAlignment="1">
      <alignment horizontal="left" vertical="center" shrinkToFit="1"/>
    </xf>
    <xf numFmtId="0" fontId="1" fillId="0" borderId="4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 applyProtection="1">
      <alignment horizontal="center" vertical="center" shrinkToFit="1"/>
      <protection locked="0"/>
    </xf>
    <xf numFmtId="0" fontId="1" fillId="0" borderId="51" xfId="0" applyFont="1" applyFill="1" applyBorder="1" applyAlignment="1" applyProtection="1">
      <alignment horizontal="center" vertical="center" shrinkToFit="1"/>
      <protection locked="0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4" borderId="43" xfId="0" applyFont="1" applyFill="1" applyBorder="1" applyAlignment="1" applyProtection="1">
      <alignment horizontal="center" vertical="center" shrinkToFit="1"/>
    </xf>
    <xf numFmtId="0" fontId="1" fillId="4" borderId="44" xfId="0" applyFont="1" applyFill="1" applyBorder="1" applyAlignment="1" applyProtection="1">
      <alignment horizontal="center" vertical="center" shrinkToFit="1"/>
    </xf>
    <xf numFmtId="0" fontId="1" fillId="4" borderId="45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>
      <alignment horizontal="center" vertical="center"/>
    </xf>
    <xf numFmtId="176" fontId="3" fillId="2" borderId="52" xfId="0" applyNumberFormat="1" applyFont="1" applyFill="1" applyBorder="1" applyAlignment="1">
      <alignment horizontal="center" vertical="center"/>
    </xf>
    <xf numFmtId="176" fontId="3" fillId="2" borderId="53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" fillId="2" borderId="50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shrinkToFit="1"/>
    </xf>
    <xf numFmtId="0" fontId="1" fillId="0" borderId="57" xfId="0" applyFont="1" applyFill="1" applyBorder="1" applyAlignment="1">
      <alignment horizontal="left" vertical="center" shrinkToFit="1"/>
    </xf>
    <xf numFmtId="0" fontId="1" fillId="0" borderId="58" xfId="0" applyFont="1" applyFill="1" applyBorder="1" applyAlignment="1">
      <alignment horizontal="left" vertical="center" shrinkToFit="1"/>
    </xf>
    <xf numFmtId="0" fontId="1" fillId="2" borderId="5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 applyProtection="1">
      <alignment horizontal="center" vertical="center" shrinkToFit="1"/>
      <protection locked="0"/>
    </xf>
    <xf numFmtId="0" fontId="4" fillId="3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 applyProtection="1">
      <alignment horizontal="center" vertical="center" shrinkToFit="1"/>
      <protection locked="0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66" xfId="0" applyFont="1" applyFill="1" applyBorder="1" applyAlignment="1" applyProtection="1">
      <alignment horizontal="center" vertical="center" shrinkToFit="1"/>
      <protection locked="0"/>
    </xf>
    <xf numFmtId="0" fontId="1" fillId="2" borderId="66" xfId="0" applyFont="1" applyFill="1" applyBorder="1" applyAlignment="1" applyProtection="1">
      <alignment horizontal="center" vertical="center" shrinkToFit="1"/>
      <protection locked="0"/>
    </xf>
    <xf numFmtId="0" fontId="1" fillId="2" borderId="65" xfId="0" applyFont="1" applyFill="1" applyBorder="1" applyAlignment="1" applyProtection="1">
      <alignment horizontal="center" vertical="center" shrinkToFit="1"/>
      <protection locked="0"/>
    </xf>
    <xf numFmtId="176" fontId="3" fillId="2" borderId="67" xfId="0" applyNumberFormat="1" applyFont="1" applyFill="1" applyBorder="1" applyAlignment="1">
      <alignment horizontal="center" vertical="center"/>
    </xf>
    <xf numFmtId="176" fontId="3" fillId="2" borderId="68" xfId="0" applyNumberFormat="1" applyFont="1" applyFill="1" applyBorder="1" applyAlignment="1">
      <alignment horizontal="center" vertical="center"/>
    </xf>
    <xf numFmtId="0" fontId="1" fillId="4" borderId="56" xfId="0" applyFont="1" applyFill="1" applyBorder="1" applyAlignment="1" applyProtection="1">
      <alignment horizontal="center" vertical="center" shrinkToFit="1"/>
    </xf>
    <xf numFmtId="0" fontId="1" fillId="4" borderId="57" xfId="0" applyFont="1" applyFill="1" applyBorder="1" applyAlignment="1" applyProtection="1">
      <alignment horizontal="center" vertical="center" shrinkToFit="1"/>
    </xf>
    <xf numFmtId="0" fontId="1" fillId="4" borderId="58" xfId="0" applyFont="1" applyFill="1" applyBorder="1" applyAlignment="1" applyProtection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 shrinkToFit="1"/>
    </xf>
    <xf numFmtId="0" fontId="1" fillId="4" borderId="57" xfId="0" applyFont="1" applyFill="1" applyBorder="1" applyAlignment="1">
      <alignment horizontal="center" vertical="center" shrinkToFit="1"/>
    </xf>
    <xf numFmtId="0" fontId="1" fillId="4" borderId="60" xfId="0" applyFont="1" applyFill="1" applyBorder="1" applyAlignment="1">
      <alignment horizontal="center" vertical="center" shrinkToFi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E9D6-6E2E-4EE0-9FBC-5982EF4CDEFE}">
  <sheetPr>
    <tabColor rgb="FF00B0F0"/>
  </sheetPr>
  <dimension ref="A1:BF26"/>
  <sheetViews>
    <sheetView tabSelected="1" view="pageBreakPreview" zoomScale="70" zoomScaleNormal="70" zoomScaleSheetLayoutView="70" workbookViewId="0">
      <selection sqref="A1:AR2"/>
    </sheetView>
  </sheetViews>
  <sheetFormatPr defaultColWidth="2.625" defaultRowHeight="20.100000000000001" customHeight="1" x14ac:dyDescent="0.4"/>
  <cols>
    <col min="1" max="1" width="2.125" style="1" customWidth="1"/>
    <col min="2" max="2" width="3.25" style="3" customWidth="1"/>
    <col min="3" max="3" width="2.125" style="1" customWidth="1"/>
    <col min="4" max="5" width="3.25" style="3" customWidth="1"/>
    <col min="6" max="6" width="3.25" style="1" customWidth="1"/>
    <col min="7" max="8" width="3.25" style="3" customWidth="1"/>
    <col min="9" max="9" width="3.25" style="1" customWidth="1"/>
    <col min="10" max="11" width="3.25" style="3" customWidth="1"/>
    <col min="12" max="12" width="3.25" style="1" customWidth="1"/>
    <col min="13" max="14" width="3.25" style="3" customWidth="1"/>
    <col min="15" max="15" width="3.25" style="1" customWidth="1"/>
    <col min="16" max="17" width="3.25" style="3" customWidth="1"/>
    <col min="18" max="18" width="3.25" style="1" customWidth="1"/>
    <col min="19" max="20" width="3.25" style="3" customWidth="1"/>
    <col min="21" max="21" width="3.25" style="1" customWidth="1"/>
    <col min="22" max="23" width="3.25" style="3" customWidth="1"/>
    <col min="24" max="24" width="3.25" style="1" customWidth="1"/>
    <col min="25" max="26" width="3.25" style="3" customWidth="1"/>
    <col min="27" max="27" width="3.25" style="1" customWidth="1"/>
    <col min="28" max="28" width="3.25" style="3" customWidth="1"/>
    <col min="29" max="29" width="3.25" style="3" hidden="1" customWidth="1"/>
    <col min="30" max="30" width="3.25" style="1" hidden="1" customWidth="1"/>
    <col min="31" max="32" width="3.25" style="3" hidden="1" customWidth="1"/>
    <col min="33" max="33" width="3.25" style="1" hidden="1" customWidth="1"/>
    <col min="34" max="34" width="3.25" style="3" hidden="1" customWidth="1"/>
    <col min="35" max="44" width="2.625" style="1" customWidth="1"/>
    <col min="45" max="53" width="2.625" style="1"/>
    <col min="54" max="55" width="2.625" style="2"/>
    <col min="56" max="16384" width="2.625" style="1"/>
  </cols>
  <sheetData>
    <row r="1" spans="1:58" ht="20.100000000000001" customHeight="1" x14ac:dyDescent="0.4">
      <c r="A1" s="187" t="s">
        <v>21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</row>
    <row r="2" spans="1:58" ht="20.100000000000001" customHeight="1" x14ac:dyDescent="0.4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</row>
    <row r="3" spans="1:58" ht="20.100000000000001" customHeight="1" x14ac:dyDescent="0.4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</row>
    <row r="4" spans="1:58" ht="20.100000000000001" customHeight="1" thickBot="1" x14ac:dyDescent="0.45">
      <c r="A4" s="185" t="s">
        <v>20</v>
      </c>
      <c r="AR4" s="184" t="s">
        <v>19</v>
      </c>
    </row>
    <row r="5" spans="1:58" ht="20.100000000000001" customHeight="1" x14ac:dyDescent="0.4">
      <c r="A5" s="183" t="s">
        <v>18</v>
      </c>
      <c r="B5" s="182"/>
      <c r="C5" s="182"/>
      <c r="D5" s="181"/>
      <c r="E5" s="179" t="str">
        <f>A7</f>
        <v>Ｗings</v>
      </c>
      <c r="F5" s="179"/>
      <c r="G5" s="180"/>
      <c r="H5" s="179" t="str">
        <f>A9</f>
        <v>河合</v>
      </c>
      <c r="I5" s="179"/>
      <c r="J5" s="180"/>
      <c r="K5" s="179" t="str">
        <f>A11</f>
        <v>清水</v>
      </c>
      <c r="L5" s="179"/>
      <c r="M5" s="180"/>
      <c r="N5" s="179" t="str">
        <f>A13</f>
        <v>テクノ</v>
      </c>
      <c r="O5" s="179"/>
      <c r="P5" s="180"/>
      <c r="Q5" s="179" t="str">
        <f>A15</f>
        <v>中藤</v>
      </c>
      <c r="R5" s="179"/>
      <c r="S5" s="180"/>
      <c r="T5" s="179" t="str">
        <f>A17</f>
        <v>松岡</v>
      </c>
      <c r="U5" s="179"/>
      <c r="V5" s="180"/>
      <c r="W5" s="179" t="str">
        <f>A19</f>
        <v>YASHIRO</v>
      </c>
      <c r="X5" s="179"/>
      <c r="Y5" s="180"/>
      <c r="Z5" s="179" t="str">
        <f>A21</f>
        <v>ＦＣおおの</v>
      </c>
      <c r="AA5" s="179"/>
      <c r="AB5" s="180"/>
      <c r="AC5" s="179">
        <f>A23</f>
        <v>0</v>
      </c>
      <c r="AD5" s="179"/>
      <c r="AE5" s="178"/>
      <c r="AF5" s="179">
        <f>A25</f>
        <v>0</v>
      </c>
      <c r="AG5" s="179"/>
      <c r="AH5" s="178"/>
      <c r="AI5" s="177" t="s">
        <v>17</v>
      </c>
      <c r="AJ5" s="176"/>
      <c r="AK5" s="175" t="s">
        <v>16</v>
      </c>
      <c r="AL5" s="176"/>
      <c r="AM5" s="175" t="s">
        <v>15</v>
      </c>
      <c r="AN5" s="176"/>
      <c r="AO5" s="175" t="s">
        <v>14</v>
      </c>
      <c r="AP5" s="174"/>
      <c r="AQ5" s="173" t="s">
        <v>13</v>
      </c>
      <c r="AR5" s="172"/>
      <c r="AS5" s="169" t="s">
        <v>12</v>
      </c>
      <c r="AT5" s="171"/>
      <c r="AU5" s="170" t="s">
        <v>11</v>
      </c>
      <c r="AV5" s="171"/>
      <c r="AW5" s="170" t="s">
        <v>10</v>
      </c>
      <c r="AX5" s="171"/>
      <c r="AY5" s="170" t="s">
        <v>9</v>
      </c>
      <c r="AZ5" s="167"/>
      <c r="BA5" s="169" t="s">
        <v>8</v>
      </c>
      <c r="BB5" s="168"/>
      <c r="BC5" s="168"/>
      <c r="BD5" s="168"/>
      <c r="BE5" s="168"/>
      <c r="BF5" s="167"/>
    </row>
    <row r="6" spans="1:58" ht="20.100000000000001" customHeight="1" thickBot="1" x14ac:dyDescent="0.45">
      <c r="A6" s="166"/>
      <c r="B6" s="165"/>
      <c r="C6" s="165"/>
      <c r="D6" s="164"/>
      <c r="E6" s="162"/>
      <c r="F6" s="162"/>
      <c r="G6" s="163"/>
      <c r="H6" s="162"/>
      <c r="I6" s="162"/>
      <c r="J6" s="163"/>
      <c r="K6" s="162"/>
      <c r="L6" s="162"/>
      <c r="M6" s="163"/>
      <c r="N6" s="162"/>
      <c r="O6" s="162"/>
      <c r="P6" s="163"/>
      <c r="Q6" s="162"/>
      <c r="R6" s="162"/>
      <c r="S6" s="163"/>
      <c r="T6" s="162"/>
      <c r="U6" s="162"/>
      <c r="V6" s="163"/>
      <c r="W6" s="162"/>
      <c r="X6" s="162"/>
      <c r="Y6" s="163"/>
      <c r="Z6" s="162"/>
      <c r="AA6" s="162"/>
      <c r="AB6" s="163"/>
      <c r="AC6" s="162"/>
      <c r="AD6" s="162"/>
      <c r="AE6" s="161"/>
      <c r="AF6" s="162"/>
      <c r="AG6" s="162"/>
      <c r="AH6" s="161"/>
      <c r="AI6" s="160"/>
      <c r="AJ6" s="159"/>
      <c r="AK6" s="158"/>
      <c r="AL6" s="159"/>
      <c r="AM6" s="158"/>
      <c r="AN6" s="159"/>
      <c r="AO6" s="158"/>
      <c r="AP6" s="157"/>
      <c r="AQ6" s="156"/>
      <c r="AR6" s="155"/>
      <c r="AS6" s="152"/>
      <c r="AT6" s="154"/>
      <c r="AU6" s="153"/>
      <c r="AV6" s="154"/>
      <c r="AW6" s="153"/>
      <c r="AX6" s="154"/>
      <c r="AY6" s="153"/>
      <c r="AZ6" s="150"/>
      <c r="BA6" s="152"/>
      <c r="BB6" s="151"/>
      <c r="BC6" s="151"/>
      <c r="BD6" s="151"/>
      <c r="BE6" s="151"/>
      <c r="BF6" s="150"/>
    </row>
    <row r="7" spans="1:58" ht="20.100000000000001" customHeight="1" x14ac:dyDescent="0.4">
      <c r="A7" s="149" t="s">
        <v>7</v>
      </c>
      <c r="B7" s="148"/>
      <c r="C7" s="148"/>
      <c r="D7" s="147"/>
      <c r="E7" s="146"/>
      <c r="F7" s="146"/>
      <c r="G7" s="145"/>
      <c r="H7" s="144">
        <v>1</v>
      </c>
      <c r="I7" s="139" t="str">
        <f>IF(H7="","",IF(H7=J7,"△",IF(H7&gt;J7,"○","●")))</f>
        <v>●</v>
      </c>
      <c r="J7" s="143">
        <v>4</v>
      </c>
      <c r="K7" s="144">
        <v>0</v>
      </c>
      <c r="L7" s="139" t="str">
        <f>IF(K7="","",IF(K7=M7,"△",IF(K7&gt;M7,"○","●")))</f>
        <v>●</v>
      </c>
      <c r="M7" s="143">
        <v>5</v>
      </c>
      <c r="N7" s="144">
        <v>0</v>
      </c>
      <c r="O7" s="139" t="str">
        <f>IF(N7="","",IF(N7=P7,"△",IF(N7&gt;P7,"○","●")))</f>
        <v>●</v>
      </c>
      <c r="P7" s="143">
        <v>7</v>
      </c>
      <c r="Q7" s="144">
        <v>0</v>
      </c>
      <c r="R7" s="139" t="str">
        <f>IF(Q7="","",IF(Q7=S7,"△",IF(Q7&gt;S7,"○","●")))</f>
        <v>●</v>
      </c>
      <c r="S7" s="143">
        <v>3</v>
      </c>
      <c r="T7" s="144">
        <v>0</v>
      </c>
      <c r="U7" s="139" t="str">
        <f>IF(T7="","",IF(T7=V7,"△",IF(T7&gt;V7,"○","●")))</f>
        <v>●</v>
      </c>
      <c r="V7" s="143">
        <v>8</v>
      </c>
      <c r="W7" s="141">
        <v>0</v>
      </c>
      <c r="X7" s="139" t="str">
        <f>IF(W7="","",IF(W7=Y7,"△",IF(W7&gt;Y7,"○","●")))</f>
        <v>●</v>
      </c>
      <c r="Y7" s="142">
        <v>5</v>
      </c>
      <c r="Z7" s="141">
        <v>0</v>
      </c>
      <c r="AA7" s="139" t="str">
        <f>IF(Z7="","",IF(Z7=AB7,"△",IF(Z7&gt;AB7,"○","●")))</f>
        <v>●</v>
      </c>
      <c r="AB7" s="142">
        <v>4</v>
      </c>
      <c r="AC7" s="141"/>
      <c r="AD7" s="139" t="str">
        <f>IF(AC7="","",IF(AC7=AE7,"△",IF(AC7&gt;AE7,"○","●")))</f>
        <v/>
      </c>
      <c r="AE7" s="138"/>
      <c r="AF7" s="140"/>
      <c r="AG7" s="139" t="str">
        <f>IF(AF7="","",IF(AF7=AH7,"△",IF(AF7&gt;AH7,"○","●")))</f>
        <v/>
      </c>
      <c r="AH7" s="138"/>
      <c r="AI7" s="134">
        <f>IF(AND(AS7="",AU7="",AW7=""),"",SUM(AS7*3+AU7*0+AW7*1))</f>
        <v>0</v>
      </c>
      <c r="AJ7" s="133"/>
      <c r="AK7" s="132">
        <f>IF(AND(E7="",H7="",K7="",N7="",Q7="",T7="",W7="",Z7="",AC7="",AF7="",E8="",H8="",K8="",N8="",Q8="",T8="",W8="",Z8="",AC8="",AF8=""),"",SUM(E7,H7,K7,N7,Q7,T7,W7,Z7,AC7,AF7,E8,H8,K8,N8,Q8,T8,W8,Z8,AC8,AF8))</f>
        <v>2</v>
      </c>
      <c r="AL7" s="133"/>
      <c r="AM7" s="132">
        <f>IF(AND(G7="",J7="",M7="",P7="",S7="",V7="",Y7="",AB7="",AE7="",AH7="",G8="",J8="",M8="",P8="",S8="",V8="",Y8="",AB8="",AE8="",AH8=""),"",SUM(G7,J7,M7,P7,S7,V7,Y7,AB7,AE7,AH7,G8,J8,M8,P8,S8,V8,Y8,AB8,AE8,AH8))</f>
        <v>63</v>
      </c>
      <c r="AN7" s="133"/>
      <c r="AO7" s="132">
        <f>IF(AND(AK7="",AM7=""),"",(AK7-AM7))</f>
        <v>-61</v>
      </c>
      <c r="AP7" s="137"/>
      <c r="AQ7" s="136"/>
      <c r="AR7" s="135"/>
      <c r="AS7" s="134">
        <f>IF(AND(F7="",I7="",L7="",O7="",R7="",U7="",X7="",AA7="",AD7="",AG7="",F8="",I8="",L8="",O8="",R8="",U8="",X8="",AA8="",AD8="",AG8=""),"",COUNTIF(E7:AH8,"○"))</f>
        <v>0</v>
      </c>
      <c r="AT7" s="133"/>
      <c r="AU7" s="132">
        <f>IF(AND(F7="",I7="",L7="",O7="",R7="",U7="",X7="",AA7="",AD7="",AG7="",F8="",I8="",L8="",O8="",R8="",U8="",X8="",AA8="",AD8="",AG8=""),"",COUNTIF(E7:AH8,"●"))</f>
        <v>14</v>
      </c>
      <c r="AV7" s="133"/>
      <c r="AW7" s="132">
        <f>IF(AND(F7="",I7="",L7="",O7="",R7="",U7="",X7="",AA7="",AD7="",AG7="",F8="",I8="",L8="",O8="",R8="",U8="",X8="",AA8="",AD8="",AG8=""),"",COUNTIF(E7:AH8,"△"))</f>
        <v>0</v>
      </c>
      <c r="AX7" s="133"/>
      <c r="AY7" s="132">
        <f>IF(AND(F7="",I7="",L7="",O7="",R7="",U7="",X7="",AA7="",AD7="",AG7="",F8="",I8="",L8="",O8="",R8="",U8="",X8="",AA8="",AD8="",AG8=""),"",SUM(COUNTIF(E7:AH8,{"○","●","△"})))</f>
        <v>14</v>
      </c>
      <c r="AZ7" s="131"/>
      <c r="BA7" s="130"/>
      <c r="BB7" s="129"/>
      <c r="BC7" s="129"/>
      <c r="BD7" s="129"/>
      <c r="BE7" s="129"/>
      <c r="BF7" s="128"/>
    </row>
    <row r="8" spans="1:58" ht="20.100000000000001" customHeight="1" x14ac:dyDescent="0.4">
      <c r="A8" s="88"/>
      <c r="B8" s="87"/>
      <c r="C8" s="87"/>
      <c r="D8" s="86"/>
      <c r="E8" s="98"/>
      <c r="F8" s="98"/>
      <c r="G8" s="97"/>
      <c r="H8" s="114">
        <v>1</v>
      </c>
      <c r="I8" s="43" t="str">
        <f>IF(H8="","",IF(H8=J8,"△",IF(H8&gt;J8,"○","●")))</f>
        <v>●</v>
      </c>
      <c r="J8" s="113">
        <v>3</v>
      </c>
      <c r="K8" s="114">
        <v>0</v>
      </c>
      <c r="L8" s="43" t="str">
        <f>IF(K8="","",IF(K8=M8,"△",IF(K8&gt;M8,"○","●")))</f>
        <v>●</v>
      </c>
      <c r="M8" s="113">
        <v>4</v>
      </c>
      <c r="N8" s="114">
        <v>0</v>
      </c>
      <c r="O8" s="43" t="str">
        <f>IF(N8="","",IF(N8=P8,"△",IF(N8&gt;P8,"○","●")))</f>
        <v>●</v>
      </c>
      <c r="P8" s="113">
        <v>1</v>
      </c>
      <c r="Q8" s="114">
        <v>0</v>
      </c>
      <c r="R8" s="43" t="str">
        <f>IF(Q8="","",IF(Q8=S8,"△",IF(Q8&gt;S8,"○","●")))</f>
        <v>●</v>
      </c>
      <c r="S8" s="113">
        <v>6</v>
      </c>
      <c r="T8" s="114">
        <v>0</v>
      </c>
      <c r="U8" s="43" t="str">
        <f>IF(T8="","",IF(T8=V8,"△",IF(T8&gt;V8,"○","●")))</f>
        <v>●</v>
      </c>
      <c r="V8" s="113">
        <v>6</v>
      </c>
      <c r="W8" s="80">
        <v>0</v>
      </c>
      <c r="X8" s="43" t="str">
        <f>IF(W8="","",IF(W8=Y8,"△",IF(W8&gt;Y8,"○","●")))</f>
        <v>●</v>
      </c>
      <c r="Y8" s="81">
        <v>4</v>
      </c>
      <c r="Z8" s="80">
        <v>0</v>
      </c>
      <c r="AA8" s="43" t="str">
        <f>IF(Z8="","",IF(Z8=AB8,"△",IF(Z8&gt;AB8,"○","●")))</f>
        <v>●</v>
      </c>
      <c r="AB8" s="81">
        <v>3</v>
      </c>
      <c r="AC8" s="80"/>
      <c r="AD8" s="43" t="str">
        <f>IF(AC8="","",IF(AC8=AE8,"△",IF(AC8&gt;AE8,"○","●")))</f>
        <v/>
      </c>
      <c r="AE8" s="42"/>
      <c r="AF8" s="44"/>
      <c r="AG8" s="43" t="str">
        <f>IF(AF8="","",IF(AF8=AH8,"△",IF(AF8&gt;AH8,"○","●")))</f>
        <v/>
      </c>
      <c r="AH8" s="42"/>
      <c r="AI8" s="93"/>
      <c r="AJ8" s="92"/>
      <c r="AK8" s="91"/>
      <c r="AL8" s="92"/>
      <c r="AM8" s="91"/>
      <c r="AN8" s="92"/>
      <c r="AO8" s="91"/>
      <c r="AP8" s="96"/>
      <c r="AQ8" s="95"/>
      <c r="AR8" s="94"/>
      <c r="AS8" s="93"/>
      <c r="AT8" s="92"/>
      <c r="AU8" s="91"/>
      <c r="AV8" s="92"/>
      <c r="AW8" s="91"/>
      <c r="AX8" s="92"/>
      <c r="AY8" s="91"/>
      <c r="AZ8" s="90"/>
      <c r="BA8" s="72"/>
      <c r="BB8" s="71"/>
      <c r="BC8" s="71"/>
      <c r="BD8" s="71"/>
      <c r="BE8" s="71"/>
      <c r="BF8" s="70"/>
    </row>
    <row r="9" spans="1:58" ht="20.100000000000001" customHeight="1" x14ac:dyDescent="0.4">
      <c r="A9" s="69" t="s">
        <v>6</v>
      </c>
      <c r="B9" s="68"/>
      <c r="C9" s="68"/>
      <c r="D9" s="67"/>
      <c r="E9" s="112">
        <f>IF(J7="","",J7)</f>
        <v>4</v>
      </c>
      <c r="F9" s="37" t="str">
        <f>IF(E9="","",IF(E9=G9,"△",IF(E9&gt;G9,"○","●")))</f>
        <v>○</v>
      </c>
      <c r="G9" s="110">
        <f>IF(H7="","",H7)</f>
        <v>1</v>
      </c>
      <c r="H9" s="109"/>
      <c r="I9" s="109"/>
      <c r="J9" s="108"/>
      <c r="K9" s="116">
        <v>0</v>
      </c>
      <c r="L9" s="37" t="str">
        <f>IF(K9="","",IF(K9=M9,"△",IF(K9&gt;M9,"○","●")))</f>
        <v>●</v>
      </c>
      <c r="M9" s="115">
        <v>4</v>
      </c>
      <c r="N9" s="116">
        <v>1</v>
      </c>
      <c r="O9" s="37" t="str">
        <f>IF(N9="","",IF(N9=P9,"△",IF(N9&gt;P9,"○","●")))</f>
        <v>●</v>
      </c>
      <c r="P9" s="115">
        <v>7</v>
      </c>
      <c r="Q9" s="116">
        <v>0</v>
      </c>
      <c r="R9" s="37" t="str">
        <f>IF(Q9="","",IF(Q9=S9,"△",IF(Q9&gt;S9,"○","●")))</f>
        <v>●</v>
      </c>
      <c r="S9" s="115">
        <v>6</v>
      </c>
      <c r="T9" s="116">
        <v>0</v>
      </c>
      <c r="U9" s="37" t="str">
        <f>IF(T9="","",IF(T9=V9,"△",IF(T9&gt;V9,"○","●")))</f>
        <v>●</v>
      </c>
      <c r="V9" s="115">
        <v>7</v>
      </c>
      <c r="W9" s="63">
        <v>0</v>
      </c>
      <c r="X9" s="37" t="str">
        <f>IF(W9="","",IF(W9=Y9,"△",IF(W9&gt;Y9,"○","●")))</f>
        <v>●</v>
      </c>
      <c r="Y9" s="89">
        <v>11</v>
      </c>
      <c r="Z9" s="63">
        <v>0</v>
      </c>
      <c r="AA9" s="37" t="str">
        <f>IF(Z9="","",IF(Z9=AB9,"△",IF(Z9&gt;AB9,"○","●")))</f>
        <v>●</v>
      </c>
      <c r="AB9" s="89">
        <v>12</v>
      </c>
      <c r="AC9" s="63"/>
      <c r="AD9" s="37" t="str">
        <f>IF(AC9="","",IF(AC9=AE9,"△",IF(AC9&gt;AE9,"○","●")))</f>
        <v/>
      </c>
      <c r="AE9" s="45"/>
      <c r="AF9" s="46"/>
      <c r="AG9" s="37" t="str">
        <f>IF(AF9="","",IF(AF9=AH9,"△",IF(AF9&gt;AH9,"○","●")))</f>
        <v/>
      </c>
      <c r="AH9" s="45"/>
      <c r="AI9" s="104">
        <f>IF(AND(AS9="",AU9="",AW9=""),"",SUM(AS9*3+AU9*0+AW9*1))</f>
        <v>6</v>
      </c>
      <c r="AJ9" s="103"/>
      <c r="AK9" s="102">
        <f>IF(AND(E9="",H9="",K9="",N9="",Q9="",T9="",W9="",Z9="",AC9="",AF9="",E10="",H10="",K10="",N10="",Q10="",T10="",W10="",Z10="",AC10="",AF10=""),"",SUM(E9,H9,K9,N9,Q9,T9,W9,Z9,AC9,AF9,E10,H10,K10,N10,Q10,T10,W10,Z10,AC10,AF10))</f>
        <v>13</v>
      </c>
      <c r="AL9" s="103"/>
      <c r="AM9" s="102">
        <f>IF(AND(G9="",J9="",M9="",P9="",S9="",V9="",Y9="",AB9="",AE9="",AH9="",G10="",J10="",M10="",P10="",S10="",V10="",Y10="",AB10="",AE10="",AH10=""),"",SUM(G9,J9,M9,P9,S9,V9,Y9,AB9,AE9,AH9,G10,J10,M10,P10,S10,V10,Y10,AB10,AE10,AH10))</f>
        <v>87</v>
      </c>
      <c r="AN9" s="103"/>
      <c r="AO9" s="102">
        <f>IF(AND(AK9="",AM9=""),"",(AK9-AM9))</f>
        <v>-74</v>
      </c>
      <c r="AP9" s="107"/>
      <c r="AQ9" s="106"/>
      <c r="AR9" s="105"/>
      <c r="AS9" s="104">
        <f>IF(AND(F9="",I9="",L9="",O9="",R9="",U9="",X9="",AA9="",AD9="",AG9="",F10="",I10="",L10="",O10="",R10="",U10="",X10="",AA10="",AD10="",AG10=""),"",COUNTIF(E9:AH10,"○"))</f>
        <v>2</v>
      </c>
      <c r="AT9" s="103"/>
      <c r="AU9" s="102">
        <f>IF(AND(F9="",I9="",L9="",O9="",R9="",U9="",X9="",AA9="",AD9="",AG9="",F10="",I10="",L10="",O10="",R10="",U10="",X10="",AA10="",AD10="",AG10=""),"",COUNTIF(E9:AH10,"●"))</f>
        <v>12</v>
      </c>
      <c r="AV9" s="103"/>
      <c r="AW9" s="102">
        <f>IF(AND(F9="",I9="",L9="",O9="",R9="",U9="",X9="",AA9="",AD9="",AG9="",F10="",I10="",L10="",O10="",R10="",U10="",X10="",AA10="",AD10="",AG10=""),"",COUNTIF(E9:AH10,"△"))</f>
        <v>0</v>
      </c>
      <c r="AX9" s="103"/>
      <c r="AY9" s="102">
        <f>IF(AND(F9="",I9="",L9="",O9="",R9="",U9="",X9="",AA9="",AD9="",AG9="",F10="",I10="",L10="",O10="",R10="",U10="",X10="",AA10="",AD10="",AG10=""),"",SUM(COUNTIF(E9:AH10,{"○","●","△"})))</f>
        <v>14</v>
      </c>
      <c r="AZ9" s="101"/>
      <c r="BA9" s="55"/>
      <c r="BB9" s="54"/>
      <c r="BC9" s="54"/>
      <c r="BD9" s="54"/>
      <c r="BE9" s="54"/>
      <c r="BF9" s="53"/>
    </row>
    <row r="10" spans="1:58" ht="20.100000000000001" customHeight="1" x14ac:dyDescent="0.4">
      <c r="A10" s="88"/>
      <c r="B10" s="87"/>
      <c r="C10" s="87"/>
      <c r="D10" s="86"/>
      <c r="E10" s="100">
        <f>IF(J8="","",J8)</f>
        <v>3</v>
      </c>
      <c r="F10" s="43" t="str">
        <f>IF(E10="","",IF(E10=G10,"△",IF(E10&gt;G10,"○","●")))</f>
        <v>○</v>
      </c>
      <c r="G10" s="99">
        <f>IF(H8="","",H8)</f>
        <v>1</v>
      </c>
      <c r="H10" s="98"/>
      <c r="I10" s="98"/>
      <c r="J10" s="97"/>
      <c r="K10" s="114">
        <v>0</v>
      </c>
      <c r="L10" s="43" t="str">
        <f>IF(K10="","",IF(K10=M10,"△",IF(K10&gt;M10,"○","●")))</f>
        <v>●</v>
      </c>
      <c r="M10" s="113">
        <v>4</v>
      </c>
      <c r="N10" s="114">
        <v>2</v>
      </c>
      <c r="O10" s="43" t="str">
        <f>IF(N10="","",IF(N10=P10,"△",IF(N10&gt;P10,"○","●")))</f>
        <v>●</v>
      </c>
      <c r="P10" s="113">
        <v>5</v>
      </c>
      <c r="Q10" s="114">
        <v>1</v>
      </c>
      <c r="R10" s="43" t="str">
        <f>IF(Q10="","",IF(Q10=S10,"△",IF(Q10&gt;S10,"○","●")))</f>
        <v>●</v>
      </c>
      <c r="S10" s="113">
        <v>3</v>
      </c>
      <c r="T10" s="114">
        <v>2</v>
      </c>
      <c r="U10" s="43" t="str">
        <f>IF(T10="","",IF(T10=V10,"△",IF(T10&gt;V10,"○","●")))</f>
        <v>●</v>
      </c>
      <c r="V10" s="113">
        <v>5</v>
      </c>
      <c r="W10" s="80">
        <v>0</v>
      </c>
      <c r="X10" s="43" t="str">
        <f>IF(W10="","",IF(W10=Y10,"△",IF(W10&gt;Y10,"○","●")))</f>
        <v>●</v>
      </c>
      <c r="Y10" s="81">
        <v>15</v>
      </c>
      <c r="Z10" s="80">
        <v>0</v>
      </c>
      <c r="AA10" s="43" t="str">
        <f>IF(Z10="","",IF(Z10=AB10,"△",IF(Z10&gt;AB10,"○","●")))</f>
        <v>●</v>
      </c>
      <c r="AB10" s="81">
        <v>6</v>
      </c>
      <c r="AC10" s="80"/>
      <c r="AD10" s="43" t="str">
        <f>IF(AC10="","",IF(AC10=AE10,"△",IF(AC10&gt;AE10,"○","●")))</f>
        <v/>
      </c>
      <c r="AE10" s="42"/>
      <c r="AF10" s="44"/>
      <c r="AG10" s="43" t="str">
        <f>IF(AF10="","",IF(AF10=AH10,"△",IF(AF10&gt;AH10,"○","●")))</f>
        <v/>
      </c>
      <c r="AH10" s="42"/>
      <c r="AI10" s="93"/>
      <c r="AJ10" s="92"/>
      <c r="AK10" s="91"/>
      <c r="AL10" s="92"/>
      <c r="AM10" s="91"/>
      <c r="AN10" s="92"/>
      <c r="AO10" s="91"/>
      <c r="AP10" s="96"/>
      <c r="AQ10" s="95"/>
      <c r="AR10" s="94"/>
      <c r="AS10" s="93"/>
      <c r="AT10" s="92"/>
      <c r="AU10" s="91"/>
      <c r="AV10" s="92"/>
      <c r="AW10" s="91"/>
      <c r="AX10" s="92"/>
      <c r="AY10" s="91"/>
      <c r="AZ10" s="90"/>
      <c r="BA10" s="72"/>
      <c r="BB10" s="71"/>
      <c r="BC10" s="71"/>
      <c r="BD10" s="71"/>
      <c r="BE10" s="71"/>
      <c r="BF10" s="70"/>
    </row>
    <row r="11" spans="1:58" ht="20.100000000000001" customHeight="1" x14ac:dyDescent="0.4">
      <c r="A11" s="69" t="s">
        <v>5</v>
      </c>
      <c r="B11" s="68"/>
      <c r="C11" s="68"/>
      <c r="D11" s="67"/>
      <c r="E11" s="112">
        <f>IF(M7="","",M7)</f>
        <v>5</v>
      </c>
      <c r="F11" s="37" t="str">
        <f>IF(E11="","",IF(E11=G11,"△",IF(E11&gt;G11,"○","●")))</f>
        <v>○</v>
      </c>
      <c r="G11" s="110">
        <f>IF(K7="","",K7)</f>
        <v>0</v>
      </c>
      <c r="H11" s="111">
        <v>4</v>
      </c>
      <c r="I11" s="65" t="str">
        <f>IF(H11="","",IF(H11=J11,"△",IF(H11&gt;J11,"○","●")))</f>
        <v>○</v>
      </c>
      <c r="J11" s="110">
        <v>0</v>
      </c>
      <c r="K11" s="109"/>
      <c r="L11" s="109"/>
      <c r="M11" s="108"/>
      <c r="N11" s="116">
        <v>2</v>
      </c>
      <c r="O11" s="37" t="str">
        <f>IF(N11="","",IF(N11=P11,"△",IF(N11&gt;P11,"○","●")))</f>
        <v>○</v>
      </c>
      <c r="P11" s="115">
        <v>0</v>
      </c>
      <c r="Q11" s="116">
        <v>1</v>
      </c>
      <c r="R11" s="37" t="str">
        <f>IF(Q11="","",IF(Q11=S11,"△",IF(Q11&gt;S11,"○","●")))</f>
        <v>●</v>
      </c>
      <c r="S11" s="115">
        <v>2</v>
      </c>
      <c r="T11" s="116">
        <v>0</v>
      </c>
      <c r="U11" s="37" t="str">
        <f>IF(T11="","",IF(T11=V11,"△",IF(T11&gt;V11,"○","●")))</f>
        <v>●</v>
      </c>
      <c r="V11" s="115">
        <v>1</v>
      </c>
      <c r="W11" s="63">
        <v>2</v>
      </c>
      <c r="X11" s="37" t="str">
        <f>IF(W11="","",IF(W11=Y11,"△",IF(W11&gt;Y11,"○","●")))</f>
        <v>△</v>
      </c>
      <c r="Y11" s="89">
        <v>2</v>
      </c>
      <c r="Z11" s="63">
        <v>1</v>
      </c>
      <c r="AA11" s="37" t="str">
        <f>IF(Z11="","",IF(Z11=AB11,"△",IF(Z11&gt;AB11,"○","●")))</f>
        <v>●</v>
      </c>
      <c r="AB11" s="89">
        <v>2</v>
      </c>
      <c r="AC11" s="63"/>
      <c r="AD11" s="37" t="str">
        <f>IF(AC11="","",IF(AC11=AE11,"△",IF(AC11&gt;AE11,"○","●")))</f>
        <v/>
      </c>
      <c r="AE11" s="45"/>
      <c r="AF11" s="46"/>
      <c r="AG11" s="37" t="str">
        <f>IF(AF11="","",IF(AF11=AH11,"△",IF(AF11&gt;AH11,"○","●")))</f>
        <v/>
      </c>
      <c r="AH11" s="45"/>
      <c r="AI11" s="104">
        <f>IF(AND(AS11="",AU11="",AW11=""),"",SUM(AS11*3+AU11*0+AW11*1))</f>
        <v>16</v>
      </c>
      <c r="AJ11" s="103"/>
      <c r="AK11" s="102">
        <f>IF(AND(E11="",H11="",K11="",N11="",Q11="",T11="",W11="",Z11="",AC11="",AF11="",E12="",H12="",K12="",N12="",Q12="",T12="",W12="",Z12="",AC12="",AF12=""),"",SUM(E11,H11,K11,N11,Q11,T11,W11,Z11,AC11,AF11,E12,H12,K12,N12,Q12,T12,W12,Z12,AC12,AF12))</f>
        <v>24</v>
      </c>
      <c r="AL11" s="103"/>
      <c r="AM11" s="102">
        <f>IF(AND(G11="",J11="",M11="",P11="",S11="",V11="",Y11="",AB11="",AE11="",AH11="",G12="",J12="",M12="",P12="",S12="",V12="",Y12="",AB12="",AE12="",AH12=""),"",SUM(G11,J11,M11,P11,S11,V11,Y11,AB11,AE11,AH11,G12,J12,M12,P12,S12,V12,Y12,AB12,AE12,AH12))</f>
        <v>22</v>
      </c>
      <c r="AN11" s="103"/>
      <c r="AO11" s="102">
        <f>IF(AND(AK11="",AM11=""),"",(AK11-AM11))</f>
        <v>2</v>
      </c>
      <c r="AP11" s="107"/>
      <c r="AQ11" s="106"/>
      <c r="AR11" s="105"/>
      <c r="AS11" s="104">
        <f>IF(AND(F11="",I11="",L11="",O11="",R11="",U11="",X11="",AA11="",AD11="",AG11="",F12="",I12="",L12="",O12="",R12="",U12="",X12="",AA12="",AD12="",AG12=""),"",COUNTIF(E11:AH12,"○"))</f>
        <v>5</v>
      </c>
      <c r="AT11" s="103"/>
      <c r="AU11" s="102">
        <f>IF(AND(F11="",I11="",L11="",O11="",R11="",U11="",X11="",AA11="",AD11="",AG11="",F12="",I12="",L12="",O12="",R12="",U12="",X12="",AA12="",AD12="",AG12=""),"",COUNTIF(E11:AH12,"●"))</f>
        <v>8</v>
      </c>
      <c r="AV11" s="103"/>
      <c r="AW11" s="102">
        <f>IF(AND(F11="",I11="",L11="",O11="",R11="",U11="",X11="",AA11="",AD11="",AG11="",F12="",I12="",L12="",O12="",R12="",U12="",X12="",AA12="",AD12="",AG12=""),"",COUNTIF(E11:AH12,"△"))</f>
        <v>1</v>
      </c>
      <c r="AX11" s="103"/>
      <c r="AY11" s="102">
        <f>IF(AND(F11="",I11="",L11="",O11="",R11="",U11="",X11="",AA11="",AD11="",AG11="",F12="",I12="",L12="",O12="",R12="",U12="",X12="",AA12="",AD12="",AG12=""),"",SUM(COUNTIF(E11:AH12,{"○","●","△"})))</f>
        <v>14</v>
      </c>
      <c r="AZ11" s="101"/>
      <c r="BA11" s="55"/>
      <c r="BB11" s="54"/>
      <c r="BC11" s="54"/>
      <c r="BD11" s="54"/>
      <c r="BE11" s="54"/>
      <c r="BF11" s="53"/>
    </row>
    <row r="12" spans="1:58" ht="20.100000000000001" customHeight="1" x14ac:dyDescent="0.4">
      <c r="A12" s="88"/>
      <c r="B12" s="87"/>
      <c r="C12" s="87"/>
      <c r="D12" s="86"/>
      <c r="E12" s="100">
        <v>4</v>
      </c>
      <c r="F12" s="43" t="str">
        <f>IF(E12="","",IF(E12=G12,"△",IF(E12&gt;G12,"○","●")))</f>
        <v>○</v>
      </c>
      <c r="G12" s="99">
        <v>0</v>
      </c>
      <c r="H12" s="100">
        <f>IF(M10="","",M10)</f>
        <v>4</v>
      </c>
      <c r="I12" s="43" t="str">
        <f>IF(H12="","",IF(H12=J12,"△",IF(H12&gt;J12,"○","●")))</f>
        <v>○</v>
      </c>
      <c r="J12" s="99">
        <f>IF(K10="","",K10)</f>
        <v>0</v>
      </c>
      <c r="K12" s="98"/>
      <c r="L12" s="98"/>
      <c r="M12" s="97"/>
      <c r="N12" s="114">
        <v>0</v>
      </c>
      <c r="O12" s="43" t="str">
        <f>IF(N12="","",IF(N12=P12,"△",IF(N12&gt;P12,"○","●")))</f>
        <v>●</v>
      </c>
      <c r="P12" s="113">
        <v>2</v>
      </c>
      <c r="Q12" s="114">
        <v>0</v>
      </c>
      <c r="R12" s="43" t="str">
        <f>IF(Q12="","",IF(Q12=S12,"△",IF(Q12&gt;S12,"○","●")))</f>
        <v>●</v>
      </c>
      <c r="S12" s="113">
        <v>1</v>
      </c>
      <c r="T12" s="114">
        <v>0</v>
      </c>
      <c r="U12" s="43" t="str">
        <f>IF(T12="","",IF(T12=V12,"△",IF(T12&gt;V12,"○","●")))</f>
        <v>●</v>
      </c>
      <c r="V12" s="113">
        <v>2</v>
      </c>
      <c r="W12" s="80">
        <v>1</v>
      </c>
      <c r="X12" s="43" t="str">
        <f>IF(W12="","",IF(W12=Y12,"△",IF(W12&gt;Y12,"○","●")))</f>
        <v>●</v>
      </c>
      <c r="Y12" s="81">
        <v>7</v>
      </c>
      <c r="Z12" s="80">
        <v>0</v>
      </c>
      <c r="AA12" s="43" t="str">
        <f>IF(Z12="","",IF(Z12=AB12,"△",IF(Z12&gt;AB12,"○","●")))</f>
        <v>●</v>
      </c>
      <c r="AB12" s="81">
        <v>3</v>
      </c>
      <c r="AC12" s="80"/>
      <c r="AD12" s="43" t="str">
        <f>IF(AC12="","",IF(AC12=AE12,"△",IF(AC12&gt;AE12,"○","●")))</f>
        <v/>
      </c>
      <c r="AE12" s="42"/>
      <c r="AF12" s="44"/>
      <c r="AG12" s="43" t="str">
        <f>IF(AF12="","",IF(AF12=AH12,"△",IF(AF12&gt;AH12,"○","●")))</f>
        <v/>
      </c>
      <c r="AH12" s="42"/>
      <c r="AI12" s="93"/>
      <c r="AJ12" s="92"/>
      <c r="AK12" s="91"/>
      <c r="AL12" s="92"/>
      <c r="AM12" s="91"/>
      <c r="AN12" s="92"/>
      <c r="AO12" s="91"/>
      <c r="AP12" s="96"/>
      <c r="AQ12" s="95"/>
      <c r="AR12" s="94"/>
      <c r="AS12" s="93"/>
      <c r="AT12" s="92"/>
      <c r="AU12" s="91"/>
      <c r="AV12" s="92"/>
      <c r="AW12" s="91"/>
      <c r="AX12" s="92"/>
      <c r="AY12" s="91"/>
      <c r="AZ12" s="90"/>
      <c r="BA12" s="72"/>
      <c r="BB12" s="71"/>
      <c r="BC12" s="71"/>
      <c r="BD12" s="71"/>
      <c r="BE12" s="71"/>
      <c r="BF12" s="70"/>
    </row>
    <row r="13" spans="1:58" ht="20.100000000000001" customHeight="1" x14ac:dyDescent="0.4">
      <c r="A13" s="69" t="s">
        <v>4</v>
      </c>
      <c r="B13" s="68"/>
      <c r="C13" s="68"/>
      <c r="D13" s="67"/>
      <c r="E13" s="112">
        <v>7</v>
      </c>
      <c r="F13" s="37" t="str">
        <f>IF(E13="","",IF(E13=G13,"△",IF(E13&gt;G13,"○","●")))</f>
        <v>○</v>
      </c>
      <c r="G13" s="110">
        <v>0</v>
      </c>
      <c r="H13" s="112">
        <v>7</v>
      </c>
      <c r="I13" s="37" t="str">
        <f>IF(H13="","",IF(H13=J13,"△",IF(H13&gt;J13,"○","●")))</f>
        <v>○</v>
      </c>
      <c r="J13" s="110">
        <v>1</v>
      </c>
      <c r="K13" s="111">
        <f>IF(P11="","",P11)</f>
        <v>0</v>
      </c>
      <c r="L13" s="65" t="str">
        <f>IF(K13="","",IF(K13=M13,"△",IF(K13&gt;M13,"○","●")))</f>
        <v>●</v>
      </c>
      <c r="M13" s="110">
        <f>IF(N11="","",N11)</f>
        <v>2</v>
      </c>
      <c r="N13" s="109"/>
      <c r="O13" s="109"/>
      <c r="P13" s="108"/>
      <c r="Q13" s="116">
        <v>3</v>
      </c>
      <c r="R13" s="37" t="str">
        <f>IF(Q13="","",IF(Q13=S13,"△",IF(Q13&gt;S13,"○","●")))</f>
        <v>○</v>
      </c>
      <c r="S13" s="115">
        <v>1</v>
      </c>
      <c r="T13" s="116">
        <v>1</v>
      </c>
      <c r="U13" s="37" t="str">
        <f>IF(T13="","",IF(T13=V13,"△",IF(T13&gt;V13,"○","●")))</f>
        <v>●</v>
      </c>
      <c r="V13" s="115">
        <v>3</v>
      </c>
      <c r="W13" s="63">
        <v>3</v>
      </c>
      <c r="X13" s="37" t="str">
        <f>IF(W13="","",IF(W13=Y13,"△",IF(W13&gt;Y13,"○","●")))</f>
        <v>○</v>
      </c>
      <c r="Y13" s="89">
        <v>1</v>
      </c>
      <c r="Z13" s="63">
        <v>3</v>
      </c>
      <c r="AA13" s="37" t="str">
        <f>IF(Z13="","",IF(Z13=AB13,"△",IF(Z13&gt;AB13,"○","●")))</f>
        <v>△</v>
      </c>
      <c r="AB13" s="89">
        <v>3</v>
      </c>
      <c r="AC13" s="63"/>
      <c r="AD13" s="37" t="str">
        <f>IF(AC13="","",IF(AC13=AE13,"△",IF(AC13&gt;AE13,"○","●")))</f>
        <v/>
      </c>
      <c r="AE13" s="45"/>
      <c r="AF13" s="46"/>
      <c r="AG13" s="37" t="str">
        <f>IF(AF13="","",IF(AF13=AH13,"△",IF(AF13&gt;AH13,"○","●")))</f>
        <v/>
      </c>
      <c r="AH13" s="45"/>
      <c r="AI13" s="126">
        <f>IF(AND(AS13="",AU13="",AW13=""),"",SUM(AS13*3+AU13*0+AW13*1))</f>
        <v>25</v>
      </c>
      <c r="AJ13" s="124"/>
      <c r="AK13" s="125">
        <f>IF(AND(E13="",H13="",K13="",N13="",Q13="",T13="",W13="",Z13="",AC13="",AF13="",E14="",H14="",K14="",N14="",Q14="",T14="",W14="",Z14="",AC14="",AF14=""),"",SUM(E13,H13,K13,N13,Q13,T13,W13,Z13,AC13,AF13,E14,H14,K14,N14,Q14,T14,W14,Z14,AC14,AF14))</f>
        <v>38</v>
      </c>
      <c r="AL13" s="124"/>
      <c r="AM13" s="125">
        <f>IF(AND(G13="",J13="",M13="",P13="",S13="",V13="",Y13="",AB13="",AE13="",AH13="",G14="",J14="",M14="",P14="",S14="",V14="",Y14="",AB14="",AE14="",AH14=""),"",SUM(G13,J13,M13,P13,S13,V13,Y13,AB13,AE13,AH13,G14,J14,M14,P14,S14,V14,Y14,AB14,AE14,AH14))</f>
        <v>31</v>
      </c>
      <c r="AN13" s="124"/>
      <c r="AO13" s="125">
        <f>IF(AND(AK13="",AM13=""),"",(AK13-AM13))</f>
        <v>7</v>
      </c>
      <c r="AP13" s="127"/>
      <c r="AQ13" s="106"/>
      <c r="AR13" s="105"/>
      <c r="AS13" s="126">
        <f>IF(AND(F13="",I13="",L13="",O13="",R13="",U13="",X13="",AA13="",AD13="",AG13="",F14="",I14="",L14="",O14="",R14="",U14="",X14="",AA14="",AD14="",AG14=""),"",COUNTIF(E13:AH14,"○"))</f>
        <v>8</v>
      </c>
      <c r="AT13" s="124"/>
      <c r="AU13" s="125">
        <f>IF(AND(F13="",I13="",L13="",O13="",R13="",U13="",X13="",AA13="",AD13="",AG13="",F14="",I14="",L14="",O14="",R14="",U14="",X14="",AA14="",AD14="",AG14=""),"",COUNTIF(E13:AH14,"●"))</f>
        <v>5</v>
      </c>
      <c r="AV13" s="124"/>
      <c r="AW13" s="125">
        <f>IF(AND(F13="",I13="",L13="",O13="",R13="",U13="",X13="",AA13="",AD13="",AG13="",F14="",I14="",L14="",O14="",R14="",U14="",X14="",AA14="",AD14="",AG14=""),"",COUNTIF(E13:AH14,"△"))</f>
        <v>1</v>
      </c>
      <c r="AX13" s="124"/>
      <c r="AY13" s="102">
        <f>IF(AND(F13="",I13="",L13="",O13="",R13="",U13="",X13="",AA13="",AD13="",AG13="",F14="",I14="",L14="",O14="",R14="",U14="",X14="",AA14="",AD14="",AG14=""),"",SUM(COUNTIF(E13:AH14,{"○","●","△"})))</f>
        <v>14</v>
      </c>
      <c r="AZ13" s="101"/>
      <c r="BA13" s="55"/>
      <c r="BB13" s="54"/>
      <c r="BC13" s="54"/>
      <c r="BD13" s="54"/>
      <c r="BE13" s="54"/>
      <c r="BF13" s="53"/>
    </row>
    <row r="14" spans="1:58" ht="20.100000000000001" customHeight="1" x14ac:dyDescent="0.4">
      <c r="A14" s="88"/>
      <c r="B14" s="87"/>
      <c r="C14" s="87"/>
      <c r="D14" s="86"/>
      <c r="E14" s="100">
        <f>IF(P8="","",P8)</f>
        <v>1</v>
      </c>
      <c r="F14" s="43" t="str">
        <f>IF(E14="","",IF(E14=G14,"△",IF(E14&gt;G14,"○","●")))</f>
        <v>○</v>
      </c>
      <c r="G14" s="99">
        <f>IF(N8="","",N8)</f>
        <v>0</v>
      </c>
      <c r="H14" s="100">
        <v>5</v>
      </c>
      <c r="I14" s="43" t="str">
        <f>IF(H14="","",IF(H14=J14,"△",IF(H14&gt;J14,"○","●")))</f>
        <v>○</v>
      </c>
      <c r="J14" s="99">
        <v>2</v>
      </c>
      <c r="K14" s="123">
        <f>IF(P12="","",P12)</f>
        <v>2</v>
      </c>
      <c r="L14" s="122" t="str">
        <f>IF(K14="","",IF(K14=M14,"△",IF(K14&gt;M14,"○","●")))</f>
        <v>○</v>
      </c>
      <c r="M14" s="121">
        <f>IF(N12="","",N12)</f>
        <v>0</v>
      </c>
      <c r="N14" s="98"/>
      <c r="O14" s="98"/>
      <c r="P14" s="97"/>
      <c r="Q14" s="114">
        <v>2</v>
      </c>
      <c r="R14" s="43" t="str">
        <f>IF(Q14="","",IF(Q14=S14,"△",IF(Q14&gt;S14,"○","●")))</f>
        <v>○</v>
      </c>
      <c r="S14" s="113">
        <v>0</v>
      </c>
      <c r="T14" s="114">
        <v>2</v>
      </c>
      <c r="U14" s="43" t="str">
        <f>IF(T14="","",IF(T14=V14,"△",IF(T14&gt;V14,"○","●")))</f>
        <v>●</v>
      </c>
      <c r="V14" s="113">
        <v>3</v>
      </c>
      <c r="W14" s="80">
        <v>1</v>
      </c>
      <c r="X14" s="43" t="str">
        <f>IF(W14="","",IF(W14=Y14,"△",IF(W14&gt;Y14,"○","●")))</f>
        <v>●</v>
      </c>
      <c r="Y14" s="81">
        <v>6</v>
      </c>
      <c r="Z14" s="80">
        <v>1</v>
      </c>
      <c r="AA14" s="43" t="str">
        <f>IF(Z14="","",IF(Z14=AB14,"△",IF(Z14&gt;AB14,"○","●")))</f>
        <v>●</v>
      </c>
      <c r="AB14" s="81">
        <v>9</v>
      </c>
      <c r="AC14" s="80"/>
      <c r="AD14" s="43" t="str">
        <f>IF(AC14="","",IF(AC14=AE14,"△",IF(AC14&gt;AE14,"○","●")))</f>
        <v/>
      </c>
      <c r="AE14" s="42"/>
      <c r="AF14" s="44"/>
      <c r="AG14" s="43" t="str">
        <f>IF(AF14="","",IF(AF14=AH14,"△",IF(AF14&gt;AH14,"○","●")))</f>
        <v/>
      </c>
      <c r="AH14" s="42"/>
      <c r="AI14" s="119"/>
      <c r="AJ14" s="117"/>
      <c r="AK14" s="118"/>
      <c r="AL14" s="117"/>
      <c r="AM14" s="118"/>
      <c r="AN14" s="117"/>
      <c r="AO14" s="118"/>
      <c r="AP14" s="120"/>
      <c r="AQ14" s="95"/>
      <c r="AR14" s="94"/>
      <c r="AS14" s="119"/>
      <c r="AT14" s="117"/>
      <c r="AU14" s="118"/>
      <c r="AV14" s="117"/>
      <c r="AW14" s="118"/>
      <c r="AX14" s="117"/>
      <c r="AY14" s="91"/>
      <c r="AZ14" s="90"/>
      <c r="BA14" s="72"/>
      <c r="BB14" s="71"/>
      <c r="BC14" s="71"/>
      <c r="BD14" s="71"/>
      <c r="BE14" s="71"/>
      <c r="BF14" s="70"/>
    </row>
    <row r="15" spans="1:58" ht="20.100000000000001" customHeight="1" x14ac:dyDescent="0.4">
      <c r="A15" s="69" t="s">
        <v>3</v>
      </c>
      <c r="B15" s="68"/>
      <c r="C15" s="68"/>
      <c r="D15" s="67"/>
      <c r="E15" s="112">
        <v>3</v>
      </c>
      <c r="F15" s="37" t="str">
        <f>IF(E15="","",IF(E15=G15,"△",IF(E15&gt;G15,"○","●")))</f>
        <v>○</v>
      </c>
      <c r="G15" s="110">
        <v>0</v>
      </c>
      <c r="H15" s="112">
        <f>IF(S9="","",S9)</f>
        <v>6</v>
      </c>
      <c r="I15" s="37" t="str">
        <f>IF(H15="","",IF(H15=J15,"△",IF(H15&gt;J15,"○","●")))</f>
        <v>○</v>
      </c>
      <c r="J15" s="110">
        <f>IF(Q9="","",Q9)</f>
        <v>0</v>
      </c>
      <c r="K15" s="112">
        <v>2</v>
      </c>
      <c r="L15" s="37" t="str">
        <f>IF(K15="","",IF(K15=M15,"△",IF(K15&gt;M15,"○","●")))</f>
        <v>○</v>
      </c>
      <c r="M15" s="110">
        <v>1</v>
      </c>
      <c r="N15" s="111">
        <f>IF(S13="","",S13)</f>
        <v>1</v>
      </c>
      <c r="O15" s="65" t="str">
        <f>IF(N15="","",IF(N15=P15,"△",IF(N15&gt;P15,"○","●")))</f>
        <v>●</v>
      </c>
      <c r="P15" s="110">
        <f>IF(Q13="","",Q13)</f>
        <v>3</v>
      </c>
      <c r="Q15" s="109"/>
      <c r="R15" s="109"/>
      <c r="S15" s="108"/>
      <c r="T15" s="116">
        <v>3</v>
      </c>
      <c r="U15" s="37" t="str">
        <f>IF(T15="","",IF(T15=V15,"△",IF(T15&gt;V15,"○","●")))</f>
        <v>△</v>
      </c>
      <c r="V15" s="115">
        <v>3</v>
      </c>
      <c r="W15" s="63">
        <v>4</v>
      </c>
      <c r="X15" s="37" t="str">
        <f>IF(W15="","",IF(W15=Y15,"△",IF(W15&gt;Y15,"○","●")))</f>
        <v>●</v>
      </c>
      <c r="Y15" s="89">
        <v>6</v>
      </c>
      <c r="Z15" s="63">
        <v>2</v>
      </c>
      <c r="AA15" s="37" t="str">
        <f>IF(Z15="","",IF(Z15=AB15,"△",IF(Z15&gt;AB15,"○","●")))</f>
        <v>●</v>
      </c>
      <c r="AB15" s="89">
        <v>5</v>
      </c>
      <c r="AC15" s="63"/>
      <c r="AD15" s="37" t="str">
        <f>IF(AC15="","",IF(AC15=AE15,"△",IF(AC15&gt;AE15,"○","●")))</f>
        <v/>
      </c>
      <c r="AE15" s="45"/>
      <c r="AF15" s="46"/>
      <c r="AG15" s="37" t="str">
        <f>IF(AF15="","",IF(AF15=AH15,"△",IF(AF15&gt;AH15,"○","●")))</f>
        <v/>
      </c>
      <c r="AH15" s="45"/>
      <c r="AI15" s="104">
        <f>IF(AND(AS15="",AU15="",AW15=""),"",SUM(AS15*3+AU15*0+AW15*1))</f>
        <v>22</v>
      </c>
      <c r="AJ15" s="103"/>
      <c r="AK15" s="102">
        <f>IF(AND(E15="",H15="",K15="",N15="",Q15="",T15="",W15="",Z15="",AC15="",AF15="",E16="",H16="",K16="",N16="",Q16="",T16="",W16="",Z16="",AC16="",AF16=""),"",SUM(E15,H15,K15,N15,Q15,T15,W15,Z15,AC15,AF15,E16,H16,K16,N16,Q16,T16,W16,Z16,AC16,AF16))</f>
        <v>35</v>
      </c>
      <c r="AL15" s="103"/>
      <c r="AM15" s="102">
        <f>IF(AND(G15="",J15="",M15="",P15="",S15="",V15="",Y15="",AB15="",AE15="",AH15="",G16="",J16="",M16="",P16="",S16="",V16="",Y16="",AB16="",AE16="",AH16=""),"",SUM(G15,J15,M15,P15,S15,V15,Y15,AB15,AE15,AH15,G16,J16,M16,P16,S16,V16,Y16,AB16,AE16,AH16))</f>
        <v>29</v>
      </c>
      <c r="AN15" s="103"/>
      <c r="AO15" s="102">
        <f>IF(AND(AK15="",AM15=""),"",(AK15-AM15))</f>
        <v>6</v>
      </c>
      <c r="AP15" s="107"/>
      <c r="AQ15" s="106"/>
      <c r="AR15" s="105"/>
      <c r="AS15" s="104">
        <f>IF(AND(F15="",I15="",L15="",O15="",R15="",U15="",X15="",AA15="",AD15="",AG15="",F16="",I16="",L16="",O16="",R16="",U16="",X16="",AA16="",AD16="",AG16=""),"",COUNTIF(E15:AH16,"○"))</f>
        <v>7</v>
      </c>
      <c r="AT15" s="103"/>
      <c r="AU15" s="102">
        <f>IF(AND(F15="",I15="",L15="",O15="",R15="",U15="",X15="",AA15="",AD15="",AG15="",F16="",I16="",L16="",O16="",R16="",U16="",X16="",AA16="",AD16="",AG16=""),"",COUNTIF(E15:AH16,"●"))</f>
        <v>6</v>
      </c>
      <c r="AV15" s="103"/>
      <c r="AW15" s="102">
        <f>IF(AND(F15="",I15="",L15="",O15="",R15="",U15="",X15="",AA15="",AD15="",AG15="",F16="",I16="",L16="",O16="",R16="",U16="",X16="",AA16="",AD16="",AG16=""),"",COUNTIF(E15:AH16,"△"))</f>
        <v>1</v>
      </c>
      <c r="AX15" s="103"/>
      <c r="AY15" s="102">
        <f>IF(AND(F15="",I15="",L15="",O15="",R15="",U15="",X15="",AA15="",AD15="",AG15="",F16="",I16="",L16="",O16="",R16="",U16="",X16="",AA16="",AD16="",AG16=""),"",SUM(COUNTIF(E15:AH16,{"○","●","△"})))</f>
        <v>14</v>
      </c>
      <c r="AZ15" s="101"/>
      <c r="BA15" s="55"/>
      <c r="BB15" s="54"/>
      <c r="BC15" s="54"/>
      <c r="BD15" s="54"/>
      <c r="BE15" s="54"/>
      <c r="BF15" s="53"/>
    </row>
    <row r="16" spans="1:58" ht="20.100000000000001" customHeight="1" x14ac:dyDescent="0.4">
      <c r="A16" s="88"/>
      <c r="B16" s="87"/>
      <c r="C16" s="87"/>
      <c r="D16" s="86"/>
      <c r="E16" s="100">
        <v>6</v>
      </c>
      <c r="F16" s="43" t="str">
        <f>IF(E16="","",IF(E16=G16,"△",IF(E16&gt;G16,"○","●")))</f>
        <v>○</v>
      </c>
      <c r="G16" s="99">
        <v>0</v>
      </c>
      <c r="H16" s="100">
        <v>3</v>
      </c>
      <c r="I16" s="43" t="str">
        <f>IF(H16="","",IF(H16=J16,"△",IF(H16&gt;J16,"○","●")))</f>
        <v>○</v>
      </c>
      <c r="J16" s="99">
        <v>1</v>
      </c>
      <c r="K16" s="100">
        <f>IF(S12="","",S12)</f>
        <v>1</v>
      </c>
      <c r="L16" s="43" t="str">
        <f>IF(K16="","",IF(K16=M16,"△",IF(K16&gt;M16,"○","●")))</f>
        <v>○</v>
      </c>
      <c r="M16" s="99">
        <f>IF(Q12="","",Q12)</f>
        <v>0</v>
      </c>
      <c r="N16" s="100">
        <f>IF(S14="","",S14)</f>
        <v>0</v>
      </c>
      <c r="O16" s="43" t="str">
        <f>IF(N16="","",IF(N16=P16,"△",IF(N16&gt;P16,"○","●")))</f>
        <v>●</v>
      </c>
      <c r="P16" s="99">
        <f>IF(Q14="","",Q14)</f>
        <v>2</v>
      </c>
      <c r="Q16" s="98"/>
      <c r="R16" s="98"/>
      <c r="S16" s="97"/>
      <c r="T16" s="114">
        <v>0</v>
      </c>
      <c r="U16" s="43" t="str">
        <f>IF(T16="","",IF(T16=V16,"△",IF(T16&gt;V16,"○","●")))</f>
        <v>●</v>
      </c>
      <c r="V16" s="113">
        <v>3</v>
      </c>
      <c r="W16" s="80">
        <v>3</v>
      </c>
      <c r="X16" s="43" t="str">
        <f>IF(W16="","",IF(W16=Y16,"△",IF(W16&gt;Y16,"○","●")))</f>
        <v>○</v>
      </c>
      <c r="Y16" s="81">
        <v>2</v>
      </c>
      <c r="Z16" s="80">
        <v>1</v>
      </c>
      <c r="AA16" s="43" t="str">
        <f>IF(Z16="","",IF(Z16=AB16,"△",IF(Z16&gt;AB16,"○","●")))</f>
        <v>●</v>
      </c>
      <c r="AB16" s="81">
        <v>3</v>
      </c>
      <c r="AC16" s="80"/>
      <c r="AD16" s="43" t="str">
        <f>IF(AC16="","",IF(AC16=AE16,"△",IF(AC16&gt;AE16,"○","●")))</f>
        <v/>
      </c>
      <c r="AE16" s="42"/>
      <c r="AF16" s="44"/>
      <c r="AG16" s="43" t="str">
        <f>IF(AF16="","",IF(AF16=AH16,"△",IF(AF16&gt;AH16,"○","●")))</f>
        <v/>
      </c>
      <c r="AH16" s="42"/>
      <c r="AI16" s="93"/>
      <c r="AJ16" s="92"/>
      <c r="AK16" s="91"/>
      <c r="AL16" s="92"/>
      <c r="AM16" s="91"/>
      <c r="AN16" s="92"/>
      <c r="AO16" s="91"/>
      <c r="AP16" s="96"/>
      <c r="AQ16" s="95"/>
      <c r="AR16" s="94"/>
      <c r="AS16" s="93"/>
      <c r="AT16" s="92"/>
      <c r="AU16" s="91"/>
      <c r="AV16" s="92"/>
      <c r="AW16" s="91"/>
      <c r="AX16" s="92"/>
      <c r="AY16" s="91"/>
      <c r="AZ16" s="90"/>
      <c r="BA16" s="72"/>
      <c r="BB16" s="71"/>
      <c r="BC16" s="71"/>
      <c r="BD16" s="71"/>
      <c r="BE16" s="71"/>
      <c r="BF16" s="70"/>
    </row>
    <row r="17" spans="1:58" ht="20.100000000000001" customHeight="1" x14ac:dyDescent="0.4">
      <c r="A17" s="69" t="s">
        <v>2</v>
      </c>
      <c r="B17" s="68"/>
      <c r="C17" s="68"/>
      <c r="D17" s="67"/>
      <c r="E17" s="112">
        <f>IF(V7="","",V7)</f>
        <v>8</v>
      </c>
      <c r="F17" s="37" t="str">
        <f>IF(E17="","",IF(E17=G17,"△",IF(E17&gt;G17,"○","●")))</f>
        <v>○</v>
      </c>
      <c r="G17" s="110">
        <f>IF(T7="","",T7)</f>
        <v>0</v>
      </c>
      <c r="H17" s="112">
        <v>7</v>
      </c>
      <c r="I17" s="37" t="str">
        <f>IF(H17="","",IF(H17=J17,"△",IF(H17&gt;J17,"○","●")))</f>
        <v>○</v>
      </c>
      <c r="J17" s="110">
        <v>0</v>
      </c>
      <c r="K17" s="112">
        <v>1</v>
      </c>
      <c r="L17" s="37" t="str">
        <f>IF(K17="","",IF(K17=M17,"△",IF(K17&gt;M17,"○","●")))</f>
        <v>○</v>
      </c>
      <c r="M17" s="110">
        <v>0</v>
      </c>
      <c r="N17" s="112">
        <v>3</v>
      </c>
      <c r="O17" s="37" t="str">
        <f>IF(N17="","",IF(N17=P17,"△",IF(N17&gt;P17,"○","●")))</f>
        <v>○</v>
      </c>
      <c r="P17" s="110">
        <v>1</v>
      </c>
      <c r="Q17" s="111">
        <f>IF(V15="","",V15)</f>
        <v>3</v>
      </c>
      <c r="R17" s="65" t="str">
        <f>IF(Q17="","",IF(Q17=S17,"△",IF(Q17&gt;S17,"○","●")))</f>
        <v>△</v>
      </c>
      <c r="S17" s="110">
        <f>IF(T15="","",T15)</f>
        <v>3</v>
      </c>
      <c r="T17" s="109"/>
      <c r="U17" s="109"/>
      <c r="V17" s="108"/>
      <c r="W17" s="63">
        <v>3</v>
      </c>
      <c r="X17" s="37" t="str">
        <f>IF(W17="","",IF(W17=Y17,"△",IF(W17&gt;Y17,"○","●")))</f>
        <v>○</v>
      </c>
      <c r="Y17" s="89">
        <v>1</v>
      </c>
      <c r="Z17" s="63">
        <v>0</v>
      </c>
      <c r="AA17" s="37" t="str">
        <f>IF(Z17="","",IF(Z17=AB17,"△",IF(Z17&gt;AB17,"○","●")))</f>
        <v>●</v>
      </c>
      <c r="AB17" s="89">
        <v>4</v>
      </c>
      <c r="AC17" s="63"/>
      <c r="AD17" s="37" t="str">
        <f>IF(AC17="","",IF(AC17=AE17,"△",IF(AC17&gt;AE17,"○","●")))</f>
        <v/>
      </c>
      <c r="AE17" s="45"/>
      <c r="AF17" s="46"/>
      <c r="AG17" s="37" t="str">
        <f>IF(AF17="","",IF(AF17=AH17,"△",IF(AF17&gt;AH17,"○","●")))</f>
        <v/>
      </c>
      <c r="AH17" s="45"/>
      <c r="AI17" s="104">
        <f>IF(AND(AS17="",AU17="",AW17=""),"",SUM(AS17*3+AU17*0+AW17*1))</f>
        <v>37</v>
      </c>
      <c r="AJ17" s="103"/>
      <c r="AK17" s="102">
        <f>IF(AND(E17="",H17="",K17="",N17="",Q17="",T17="",W17="",Z17="",AC17="",AF17="",E18="",H18="",K18="",N18="",Q18="",T18="",W18="",Z18="",AC18="",AF18=""),"",SUM(E17,H17,K17,N17,Q17,T17,W17,Z17,AC17,AF17,E18,H18,K18,N18,Q18,T18,W18,Z18,AC18,AF18))</f>
        <v>51</v>
      </c>
      <c r="AL17" s="103"/>
      <c r="AM17" s="102">
        <f>IF(AND(G17="",J17="",M17="",P17="",S17="",V17="",Y17="",AB17="",AE17="",AH17="",G18="",J18="",M18="",P18="",S18="",V18="",Y18="",AB18="",AE18="",AH18=""),"",SUM(G17,J17,M17,P17,S17,V17,Y17,AB17,AE17,AH17,G18,J18,M18,P18,S18,V18,Y18,AB18,AE18,AH18))</f>
        <v>17</v>
      </c>
      <c r="AN17" s="103"/>
      <c r="AO17" s="102">
        <f>IF(AND(AK17="",AM17=""),"",(AK17-AM17))</f>
        <v>34</v>
      </c>
      <c r="AP17" s="107"/>
      <c r="AQ17" s="106"/>
      <c r="AR17" s="105"/>
      <c r="AS17" s="104">
        <f>IF(AND(F17="",I17="",L17="",O17="",R17="",U17="",X17="",AA17="",AD17="",AG17="",F18="",I18="",L18="",O18="",R18="",U18="",X18="",AA18="",AD18="",AG18=""),"",COUNTIF(E17:AH18,"○"))</f>
        <v>12</v>
      </c>
      <c r="AT17" s="103"/>
      <c r="AU17" s="102">
        <f>IF(AND(F17="",I17="",L17="",O17="",R17="",U17="",X17="",AA17="",AD17="",AG17="",F18="",I18="",L18="",O18="",R18="",U18="",X18="",AA18="",AD18="",AG18=""),"",COUNTIF(E17:AH18,"●"))</f>
        <v>1</v>
      </c>
      <c r="AV17" s="103"/>
      <c r="AW17" s="102">
        <f>IF(AND(F17="",I17="",L17="",O17="",R17="",U17="",X17="",AA17="",AD17="",AG17="",F18="",I18="",L18="",O18="",R18="",U18="",X18="",AA18="",AD18="",AG18=""),"",COUNTIF(E17:AH18,"△"))</f>
        <v>1</v>
      </c>
      <c r="AX17" s="103"/>
      <c r="AY17" s="102">
        <f>IF(AND(F17="",I17="",L17="",O17="",R17="",U17="",X17="",AA17="",AD17="",AG17="",F18="",I18="",L18="",O18="",R18="",U18="",X18="",AA18="",AD18="",AG18=""),"",SUM(COUNTIF(E17:AH18,{"○","●","△"})))</f>
        <v>14</v>
      </c>
      <c r="AZ17" s="101"/>
      <c r="BA17" s="55"/>
      <c r="BB17" s="54"/>
      <c r="BC17" s="54"/>
      <c r="BD17" s="54"/>
      <c r="BE17" s="54"/>
      <c r="BF17" s="53"/>
    </row>
    <row r="18" spans="1:58" ht="20.100000000000001" customHeight="1" x14ac:dyDescent="0.4">
      <c r="A18" s="88"/>
      <c r="B18" s="87"/>
      <c r="C18" s="87"/>
      <c r="D18" s="86"/>
      <c r="E18" s="100">
        <f>IF(V8="","",V8)</f>
        <v>6</v>
      </c>
      <c r="F18" s="43" t="str">
        <f>IF(E18="","",IF(E18=G18,"△",IF(E18&gt;G18,"○","●")))</f>
        <v>○</v>
      </c>
      <c r="G18" s="99">
        <f>IF(T8="","",T8)</f>
        <v>0</v>
      </c>
      <c r="H18" s="100">
        <v>5</v>
      </c>
      <c r="I18" s="43" t="str">
        <f>IF(H18="","",IF(H18=J18,"△",IF(H18&gt;J18,"○","●")))</f>
        <v>○</v>
      </c>
      <c r="J18" s="99">
        <v>2</v>
      </c>
      <c r="K18" s="100">
        <v>2</v>
      </c>
      <c r="L18" s="43" t="str">
        <f>IF(K18="","",IF(K18=M18,"△",IF(K18&gt;M18,"○","●")))</f>
        <v>○</v>
      </c>
      <c r="M18" s="99">
        <v>0</v>
      </c>
      <c r="N18" s="100">
        <f>IF(V14="","",V14)</f>
        <v>3</v>
      </c>
      <c r="O18" s="43" t="str">
        <f>IF(N18="","",IF(N18=P18,"△",IF(N18&gt;P18,"○","●")))</f>
        <v>○</v>
      </c>
      <c r="P18" s="99">
        <f>IF(T14="","",T14)</f>
        <v>2</v>
      </c>
      <c r="Q18" s="100">
        <f>IF(V16="","",V16)</f>
        <v>3</v>
      </c>
      <c r="R18" s="43" t="str">
        <f>IF(Q18="","",IF(Q18=S18,"△",IF(Q18&gt;S18,"○","●")))</f>
        <v>○</v>
      </c>
      <c r="S18" s="99">
        <f>IF(T16="","",T16)</f>
        <v>0</v>
      </c>
      <c r="T18" s="98"/>
      <c r="U18" s="98"/>
      <c r="V18" s="97"/>
      <c r="W18" s="80">
        <v>4</v>
      </c>
      <c r="X18" s="43" t="str">
        <f>IF(W18="","",IF(W18=Y18,"△",IF(W18&gt;Y18,"○","●")))</f>
        <v>○</v>
      </c>
      <c r="Y18" s="81">
        <v>3</v>
      </c>
      <c r="Z18" s="80">
        <v>3</v>
      </c>
      <c r="AA18" s="43" t="str">
        <f>IF(Z18="","",IF(Z18=AB18,"△",IF(Z18&gt;AB18,"○","●")))</f>
        <v>○</v>
      </c>
      <c r="AB18" s="81">
        <v>1</v>
      </c>
      <c r="AC18" s="80"/>
      <c r="AD18" s="43" t="str">
        <f>IF(AC18="","",IF(AC18=AE18,"△",IF(AC18&gt;AE18,"○","●")))</f>
        <v/>
      </c>
      <c r="AE18" s="42"/>
      <c r="AF18" s="44"/>
      <c r="AG18" s="43" t="str">
        <f>IF(AF18="","",IF(AF18=AH18,"△",IF(AF18&gt;AH18,"○","●")))</f>
        <v/>
      </c>
      <c r="AH18" s="42"/>
      <c r="AI18" s="93"/>
      <c r="AJ18" s="92"/>
      <c r="AK18" s="91"/>
      <c r="AL18" s="92"/>
      <c r="AM18" s="91"/>
      <c r="AN18" s="92"/>
      <c r="AO18" s="91"/>
      <c r="AP18" s="96"/>
      <c r="AQ18" s="95"/>
      <c r="AR18" s="94"/>
      <c r="AS18" s="93"/>
      <c r="AT18" s="92"/>
      <c r="AU18" s="91"/>
      <c r="AV18" s="92"/>
      <c r="AW18" s="91"/>
      <c r="AX18" s="92"/>
      <c r="AY18" s="91"/>
      <c r="AZ18" s="90"/>
      <c r="BA18" s="72"/>
      <c r="BB18" s="71"/>
      <c r="BC18" s="71"/>
      <c r="BD18" s="71"/>
      <c r="BE18" s="71"/>
      <c r="BF18" s="70"/>
    </row>
    <row r="19" spans="1:58" ht="20.100000000000001" customHeight="1" x14ac:dyDescent="0.4">
      <c r="A19" s="69" t="s">
        <v>1</v>
      </c>
      <c r="B19" s="68"/>
      <c r="C19" s="68"/>
      <c r="D19" s="67"/>
      <c r="E19" s="38">
        <v>5</v>
      </c>
      <c r="F19" s="37" t="str">
        <f>IF(E19="","",IF(E19=G19,"△",IF(E19&gt;G19,"○","●")))</f>
        <v>○</v>
      </c>
      <c r="G19" s="36">
        <v>0</v>
      </c>
      <c r="H19" s="38">
        <f>IF(Y9="","",Y9)</f>
        <v>11</v>
      </c>
      <c r="I19" s="37" t="str">
        <f>IF(H19="","",IF(H19=J19,"△",IF(H19&gt;J19,"○","●")))</f>
        <v>○</v>
      </c>
      <c r="J19" s="36">
        <f>IF(W9="","",W9)</f>
        <v>0</v>
      </c>
      <c r="K19" s="38">
        <v>2</v>
      </c>
      <c r="L19" s="37" t="str">
        <f>IF(K19="","",IF(K19=M19,"△",IF(K19&gt;M19,"○","●")))</f>
        <v>△</v>
      </c>
      <c r="M19" s="36">
        <v>2</v>
      </c>
      <c r="N19" s="38">
        <v>1</v>
      </c>
      <c r="O19" s="37" t="str">
        <f>IF(N19="","",IF(N19=P19,"△",IF(N19&gt;P19,"○","●")))</f>
        <v>●</v>
      </c>
      <c r="P19" s="36">
        <v>3</v>
      </c>
      <c r="Q19" s="38">
        <v>6</v>
      </c>
      <c r="R19" s="37" t="str">
        <f>IF(Q19="","",IF(Q19=S19,"△",IF(Q19&gt;S19,"○","●")))</f>
        <v>○</v>
      </c>
      <c r="S19" s="36">
        <v>4</v>
      </c>
      <c r="T19" s="66">
        <f>IF(Y17="","",Y17)</f>
        <v>1</v>
      </c>
      <c r="U19" s="65" t="str">
        <f>IF(T19="","",IF(T19=V19,"△",IF(T19&gt;V19,"○","●")))</f>
        <v>●</v>
      </c>
      <c r="V19" s="36">
        <f>IF(W17="","",W17)</f>
        <v>3</v>
      </c>
      <c r="W19" s="34"/>
      <c r="X19" s="34"/>
      <c r="Y19" s="64"/>
      <c r="Z19" s="63">
        <v>0</v>
      </c>
      <c r="AA19" s="37" t="str">
        <f>IF(Z19="","",IF(Z19=AB19,"△",IF(Z19&gt;AB19,"○","●")))</f>
        <v>●</v>
      </c>
      <c r="AB19" s="89">
        <v>9</v>
      </c>
      <c r="AC19" s="63"/>
      <c r="AD19" s="37" t="str">
        <f>IF(AC19="","",IF(AC19=AE19,"△",IF(AC19&gt;AE19,"○","●")))</f>
        <v/>
      </c>
      <c r="AE19" s="45"/>
      <c r="AF19" s="46"/>
      <c r="AG19" s="37" t="str">
        <f>IF(AF19="","",IF(AF19=AH19,"△",IF(AF19&gt;AH19,"○","●")))</f>
        <v/>
      </c>
      <c r="AH19" s="45"/>
      <c r="AI19" s="59">
        <f>IF(AND(AS19="",AU19="",AW19=""),"",SUM(AS19*3+AU19*0+AW19*1))</f>
        <v>22</v>
      </c>
      <c r="AJ19" s="58"/>
      <c r="AK19" s="57">
        <f>IF(AND(E19="",H19="",K19="",N19="",Q19="",T19="",W19="",Z19="",AC19="",AF19="",E20="",H20="",K20="",N20="",Q20="",T20="",W20="",Z20="",AC20="",AF20=""),"",SUM(E19,H19,K19,N19,Q19,T19,W19,Z19,AC19,AF19,E20,H20,K20,N20,Q20,T20,W20,Z20,AC20,AF20))</f>
        <v>66</v>
      </c>
      <c r="AL19" s="58"/>
      <c r="AM19" s="57">
        <f>IF(AND(G19="",J19="",M19="",P19="",S19="",V19="",Y19="",AB19="",AE19="",AH19="",G20="",J20="",M20="",P20="",S20="",V20="",Y20="",AB20="",AE20="",AH20=""),"",SUM(G19,J19,M19,P19,S19,V19,Y19,AB19,AE19,AH19,G20,J20,M20,P20,S20,V20,Y20,AB20,AE20,AH20))</f>
        <v>36</v>
      </c>
      <c r="AN19" s="58"/>
      <c r="AO19" s="57">
        <f>IF(AND(AK19="",AM19=""),"",(AK19-AM19))</f>
        <v>30</v>
      </c>
      <c r="AP19" s="62"/>
      <c r="AQ19" s="61"/>
      <c r="AR19" s="60"/>
      <c r="AS19" s="59">
        <f>IF(AND(F19="",I19="",L19="",O19="",R19="",U19="",X19="",AA19="",AD19="",AG19="",F20="",I20="",L20="",O20="",R20="",U20="",X20="",AA20="",AD20="",AG20=""),"",COUNTIF(E19:AH20,"○"))</f>
        <v>7</v>
      </c>
      <c r="AT19" s="58"/>
      <c r="AU19" s="57">
        <f>IF(AND(F19="",I19="",L19="",O19="",R19="",U19="",X19="",AA19="",AD19="",AG19="",F20="",I20="",L20="",O20="",R20="",U20="",X20="",AA20="",AD20="",AG20=""),"",COUNTIF(E19:AH20,"●"))</f>
        <v>6</v>
      </c>
      <c r="AV19" s="58"/>
      <c r="AW19" s="57">
        <f>IF(AND(F19="",I19="",L19="",O19="",R19="",U19="",X19="",AA19="",AD19="",AG19="",F20="",I20="",L20="",O20="",R20="",U20="",X20="",AA20="",AD20="",AG20=""),"",COUNTIF(E19:AH20,"△"))</f>
        <v>1</v>
      </c>
      <c r="AX19" s="58"/>
      <c r="AY19" s="57">
        <f>IF(AND(F19="",I19="",L19="",O19="",R19="",U19="",X19="",AA19="",AD19="",AG19="",F20="",I20="",L20="",O20="",R20="",U20="",X20="",AA20="",AD20="",AG20=""),"",SUM(COUNTIF(E19:AH20,{"○","●","△"})))</f>
        <v>14</v>
      </c>
      <c r="AZ19" s="56"/>
      <c r="BA19" s="55"/>
      <c r="BB19" s="54"/>
      <c r="BC19" s="54"/>
      <c r="BD19" s="54"/>
      <c r="BE19" s="54"/>
      <c r="BF19" s="53"/>
    </row>
    <row r="20" spans="1:58" ht="20.100000000000001" customHeight="1" x14ac:dyDescent="0.4">
      <c r="A20" s="88"/>
      <c r="B20" s="87"/>
      <c r="C20" s="87"/>
      <c r="D20" s="86"/>
      <c r="E20" s="85">
        <f>IF(Y8="","",Y8)</f>
        <v>4</v>
      </c>
      <c r="F20" s="43" t="str">
        <f>IF(E20="","",IF(E20=G20,"△",IF(E20&gt;G20,"○","●")))</f>
        <v>○</v>
      </c>
      <c r="G20" s="84">
        <f>IF(W8="","",W8)</f>
        <v>0</v>
      </c>
      <c r="H20" s="85">
        <f>IF(Y10="","",Y10)</f>
        <v>15</v>
      </c>
      <c r="I20" s="43" t="str">
        <f>IF(H20="","",IF(H20=J20,"△",IF(H20&gt;J20,"○","●")))</f>
        <v>○</v>
      </c>
      <c r="J20" s="84">
        <f>IF(W10="","",W10)</f>
        <v>0</v>
      </c>
      <c r="K20" s="85">
        <v>7</v>
      </c>
      <c r="L20" s="43" t="str">
        <f>IF(K20="","",IF(K20=M20,"△",IF(K20&gt;M20,"○","●")))</f>
        <v>○</v>
      </c>
      <c r="M20" s="84">
        <v>1</v>
      </c>
      <c r="N20" s="85">
        <v>6</v>
      </c>
      <c r="O20" s="43" t="str">
        <f>IF(N20="","",IF(N20=P20,"△",IF(N20&gt;P20,"○","●")))</f>
        <v>○</v>
      </c>
      <c r="P20" s="84">
        <v>1</v>
      </c>
      <c r="Q20" s="85">
        <f>IF(Y16="","",Y16)</f>
        <v>2</v>
      </c>
      <c r="R20" s="43" t="str">
        <f>IF(Q20="","",IF(Q20=S20,"△",IF(Q20&gt;S20,"○","●")))</f>
        <v>●</v>
      </c>
      <c r="S20" s="84">
        <f>IF(W16="","",W16)</f>
        <v>3</v>
      </c>
      <c r="T20" s="85">
        <v>3</v>
      </c>
      <c r="U20" s="43" t="str">
        <f>IF(T20="","",IF(T20=V20,"△",IF(T20&gt;V20,"○","●")))</f>
        <v>●</v>
      </c>
      <c r="V20" s="84">
        <v>4</v>
      </c>
      <c r="W20" s="83"/>
      <c r="X20" s="83"/>
      <c r="Y20" s="82"/>
      <c r="Z20" s="80">
        <v>3</v>
      </c>
      <c r="AA20" s="43" t="str">
        <f>IF(Z20="","",IF(Z20=AB20,"△",IF(Z20&gt;AB20,"○","●")))</f>
        <v>●</v>
      </c>
      <c r="AB20" s="81">
        <v>6</v>
      </c>
      <c r="AC20" s="80"/>
      <c r="AD20" s="43" t="str">
        <f>IF(AC20="","",IF(AC20=AE20,"△",IF(AC20&gt;AE20,"○","●")))</f>
        <v/>
      </c>
      <c r="AE20" s="42"/>
      <c r="AF20" s="44"/>
      <c r="AG20" s="43" t="str">
        <f>IF(AF20="","",IF(AF20=AH20,"△",IF(AF20&gt;AH20,"○","●")))</f>
        <v/>
      </c>
      <c r="AH20" s="42"/>
      <c r="AI20" s="76"/>
      <c r="AJ20" s="75"/>
      <c r="AK20" s="74"/>
      <c r="AL20" s="75"/>
      <c r="AM20" s="74"/>
      <c r="AN20" s="75"/>
      <c r="AO20" s="74"/>
      <c r="AP20" s="79"/>
      <c r="AQ20" s="78"/>
      <c r="AR20" s="77"/>
      <c r="AS20" s="76"/>
      <c r="AT20" s="75"/>
      <c r="AU20" s="74"/>
      <c r="AV20" s="75"/>
      <c r="AW20" s="74"/>
      <c r="AX20" s="75"/>
      <c r="AY20" s="74"/>
      <c r="AZ20" s="73"/>
      <c r="BA20" s="72"/>
      <c r="BB20" s="71"/>
      <c r="BC20" s="71"/>
      <c r="BD20" s="71"/>
      <c r="BE20" s="71"/>
      <c r="BF20" s="70"/>
    </row>
    <row r="21" spans="1:58" ht="20.100000000000001" customHeight="1" x14ac:dyDescent="0.4">
      <c r="A21" s="69" t="s">
        <v>0</v>
      </c>
      <c r="B21" s="68"/>
      <c r="C21" s="68"/>
      <c r="D21" s="67"/>
      <c r="E21" s="38">
        <f>IF(AB7="","",AB7)</f>
        <v>4</v>
      </c>
      <c r="F21" s="37" t="str">
        <f>IF(E21="","",IF(E21=G21,"△",IF(E21&gt;G21,"○","●")))</f>
        <v>○</v>
      </c>
      <c r="G21" s="36">
        <f>IF(Z7="","",Z7)</f>
        <v>0</v>
      </c>
      <c r="H21" s="38">
        <v>12</v>
      </c>
      <c r="I21" s="37" t="str">
        <f>IF(H21="","",IF(H21=J21,"△",IF(H21&gt;J21,"○","●")))</f>
        <v>○</v>
      </c>
      <c r="J21" s="36">
        <v>0</v>
      </c>
      <c r="K21" s="38">
        <f>IF(AB11="","",AB11)</f>
        <v>2</v>
      </c>
      <c r="L21" s="37" t="str">
        <f>IF(K21="","",IF(K21=M21,"△",IF(K21&gt;M21,"○","●")))</f>
        <v>○</v>
      </c>
      <c r="M21" s="36">
        <f>IF(Z11="","",Z11)</f>
        <v>1</v>
      </c>
      <c r="N21" s="38">
        <f>IF(AB13="","",AB13)</f>
        <v>3</v>
      </c>
      <c r="O21" s="37" t="str">
        <f>IF(N21="","",IF(N21=P21,"△",IF(N21&gt;P21,"○","●")))</f>
        <v>△</v>
      </c>
      <c r="P21" s="36">
        <f>IF(Z13="","",Z13)</f>
        <v>3</v>
      </c>
      <c r="Q21" s="38">
        <v>5</v>
      </c>
      <c r="R21" s="37" t="str">
        <f>IF(Q21="","",IF(Q21=S21,"△",IF(Q21&gt;S21,"○","●")))</f>
        <v>○</v>
      </c>
      <c r="S21" s="36">
        <v>2</v>
      </c>
      <c r="T21" s="38">
        <f>IF(AB17="","",AB17)</f>
        <v>4</v>
      </c>
      <c r="U21" s="37" t="str">
        <f>IF(T21="","",IF(T21=V21,"△",IF(T21&gt;V21,"○","●")))</f>
        <v>○</v>
      </c>
      <c r="V21" s="36">
        <f>IF(Z17="","",Z17)</f>
        <v>0</v>
      </c>
      <c r="W21" s="66">
        <v>9</v>
      </c>
      <c r="X21" s="65" t="str">
        <f>IF(W21="","",IF(W21=Y21,"△",IF(W21&gt;Y21,"○","●")))</f>
        <v>○</v>
      </c>
      <c r="Y21" s="36">
        <v>0</v>
      </c>
      <c r="Z21" s="34"/>
      <c r="AA21" s="34"/>
      <c r="AB21" s="64"/>
      <c r="AC21" s="63"/>
      <c r="AD21" s="37" t="str">
        <f>IF(AC21="","",IF(AC21=AE21,"△",IF(AC21&gt;AE21,"○","●")))</f>
        <v/>
      </c>
      <c r="AE21" s="45"/>
      <c r="AF21" s="46"/>
      <c r="AG21" s="37" t="str">
        <f>IF(AF21="","",IF(AF21=AH21,"△",IF(AF21&gt;AH21,"○","●")))</f>
        <v/>
      </c>
      <c r="AH21" s="45"/>
      <c r="AI21" s="59">
        <f>IF(AND(AS21="",AU21="",AW21=""),"",SUM(AS21*3+AU21*0+AW21*1))</f>
        <v>37</v>
      </c>
      <c r="AJ21" s="58"/>
      <c r="AK21" s="57">
        <f>IF(AND(E21="",H21="",K21="",N21="",Q21="",T21="",W21="",Z21="",AC21="",AF21="",E22="",H22="",K22="",N22="",Q22="",T22="",W22="",Z22="",AC22="",AF22=""),"",SUM(E21,H21,K21,N21,Q21,T21,W21,Z21,AC21,AF21,E22,H22,K22,N22,Q22,T22,W22,Z22,AC22,AF22))</f>
        <v>70</v>
      </c>
      <c r="AL21" s="58"/>
      <c r="AM21" s="57">
        <f>IF(AND(G21="",J21="",M21="",P21="",S21="",V21="",Y21="",AB21="",AE21="",AH21="",G22="",J22="",M22="",P22="",S22="",V22="",Y22="",AB22="",AE22="",AH22=""),"",SUM(G21,J21,M21,P21,S21,V21,Y21,AB21,AE21,AH21,G22,J22,M22,P22,S22,V22,Y22,AB22,AE22,AH22))</f>
        <v>14</v>
      </c>
      <c r="AN21" s="58"/>
      <c r="AO21" s="57">
        <f>IF(AND(AK21="",AM21=""),"",(AK21-AM21))</f>
        <v>56</v>
      </c>
      <c r="AP21" s="62"/>
      <c r="AQ21" s="61"/>
      <c r="AR21" s="60"/>
      <c r="AS21" s="59">
        <f>IF(AND(F21="",I21="",L21="",O21="",R21="",U21="",X21="",AA21="",AD21="",AG21="",F22="",I22="",L22="",O22="",R22="",U22="",X22="",AA22="",AD22="",AG22=""),"",COUNTIF(E21:AH22,"○"))</f>
        <v>12</v>
      </c>
      <c r="AT21" s="58"/>
      <c r="AU21" s="57">
        <f>IF(AND(F21="",I21="",L21="",O21="",R21="",U21="",X21="",AA21="",AD21="",AG21="",F22="",I22="",L22="",O22="",R22="",U22="",X22="",AA22="",AD22="",AG22=""),"",COUNTIF(E21:AH22,"●"))</f>
        <v>1</v>
      </c>
      <c r="AV21" s="58"/>
      <c r="AW21" s="57">
        <f>IF(AND(F21="",I21="",L21="",O21="",R21="",U21="",X21="",AA21="",AD21="",AG21="",F22="",I22="",L22="",O22="",R22="",U22="",X22="",AA22="",AD22="",AG22=""),"",COUNTIF(E21:AH22,"△"))</f>
        <v>1</v>
      </c>
      <c r="AX21" s="58"/>
      <c r="AY21" s="57">
        <f>IF(AND(F21="",I21="",L21="",O21="",R21="",U21="",X21="",AA21="",AD21="",AG21="",F22="",I22="",L22="",O22="",R22="",U22="",X22="",AA22="",AD22="",AG22=""),"",SUM(COUNTIF(E21:AH22,{"○","●","△"})))</f>
        <v>14</v>
      </c>
      <c r="AZ21" s="56"/>
      <c r="BA21" s="55"/>
      <c r="BB21" s="54"/>
      <c r="BC21" s="54"/>
      <c r="BD21" s="54"/>
      <c r="BE21" s="54"/>
      <c r="BF21" s="53"/>
    </row>
    <row r="22" spans="1:58" ht="20.100000000000001" customHeight="1" thickBot="1" x14ac:dyDescent="0.45">
      <c r="A22" s="22"/>
      <c r="B22" s="21"/>
      <c r="C22" s="21"/>
      <c r="D22" s="20"/>
      <c r="E22" s="19">
        <v>3</v>
      </c>
      <c r="F22" s="18" t="str">
        <f>IF(E22="","",IF(E22=G22,"△",IF(E22&gt;G22,"○","●")))</f>
        <v>○</v>
      </c>
      <c r="G22" s="17">
        <v>0</v>
      </c>
      <c r="H22" s="19">
        <f>IF(AB10="","",AB10)</f>
        <v>6</v>
      </c>
      <c r="I22" s="18" t="str">
        <f>IF(H22="","",IF(H22=J22,"△",IF(H22&gt;J22,"○","●")))</f>
        <v>○</v>
      </c>
      <c r="J22" s="17">
        <f>IF(Z10="","",Z10)</f>
        <v>0</v>
      </c>
      <c r="K22" s="19">
        <f>IF(AB12="","",AB12)</f>
        <v>3</v>
      </c>
      <c r="L22" s="18" t="str">
        <f>IF(K22="","",IF(K22=M22,"△",IF(K22&gt;M22,"○","●")))</f>
        <v>○</v>
      </c>
      <c r="M22" s="17">
        <f>IF(Z12="","",Z12)</f>
        <v>0</v>
      </c>
      <c r="N22" s="19">
        <v>9</v>
      </c>
      <c r="O22" s="18" t="str">
        <f>IF(N22="","",IF(N22=P22,"△",IF(N22&gt;P22,"○","●")))</f>
        <v>○</v>
      </c>
      <c r="P22" s="17">
        <v>1</v>
      </c>
      <c r="Q22" s="19">
        <v>3</v>
      </c>
      <c r="R22" s="18" t="str">
        <f>IF(Q22="","",IF(Q22=S22,"△",IF(Q22&gt;S22,"○","●")))</f>
        <v>○</v>
      </c>
      <c r="S22" s="17">
        <v>1</v>
      </c>
      <c r="T22" s="19">
        <f>IF(AB18="","",AB18)</f>
        <v>1</v>
      </c>
      <c r="U22" s="18" t="str">
        <f>IF(T22="","",IF(T22=V22,"△",IF(T22&gt;V22,"○","●")))</f>
        <v>●</v>
      </c>
      <c r="V22" s="17">
        <f>IF(Z18="","",Z18)</f>
        <v>3</v>
      </c>
      <c r="W22" s="19">
        <f>IF(AB20="","",AB20)</f>
        <v>6</v>
      </c>
      <c r="X22" s="18" t="str">
        <f>IF(W22="","",IF(W22=Y22,"△",IF(W22&gt;Y22,"○","●")))</f>
        <v>○</v>
      </c>
      <c r="Y22" s="17">
        <f>IF(Z20="","",Z20)</f>
        <v>3</v>
      </c>
      <c r="Z22" s="15"/>
      <c r="AA22" s="15"/>
      <c r="AB22" s="52"/>
      <c r="AC22" s="51"/>
      <c r="AD22" s="18" t="str">
        <f>IF(AC22="","",IF(AC22=AE22,"△",IF(AC22&gt;AE22,"○","●")))</f>
        <v/>
      </c>
      <c r="AE22" s="49"/>
      <c r="AF22" s="50"/>
      <c r="AG22" s="18" t="str">
        <f>IF(AF22="","",IF(AF22=AH22,"△",IF(AF22&gt;AH22,"○","●")))</f>
        <v/>
      </c>
      <c r="AH22" s="49"/>
      <c r="AI22" s="10"/>
      <c r="AJ22" s="9"/>
      <c r="AK22" s="8"/>
      <c r="AL22" s="9"/>
      <c r="AM22" s="8"/>
      <c r="AN22" s="9"/>
      <c r="AO22" s="8"/>
      <c r="AP22" s="13"/>
      <c r="AQ22" s="12"/>
      <c r="AR22" s="11"/>
      <c r="AS22" s="10"/>
      <c r="AT22" s="9"/>
      <c r="AU22" s="8"/>
      <c r="AV22" s="9"/>
      <c r="AW22" s="8"/>
      <c r="AX22" s="9"/>
      <c r="AY22" s="8"/>
      <c r="AZ22" s="7"/>
      <c r="BA22" s="6"/>
      <c r="BB22" s="5"/>
      <c r="BC22" s="5"/>
      <c r="BD22" s="5"/>
      <c r="BE22" s="5"/>
      <c r="BF22" s="4"/>
    </row>
    <row r="23" spans="1:58" ht="20.100000000000001" hidden="1" customHeight="1" x14ac:dyDescent="0.4">
      <c r="A23" s="41"/>
      <c r="B23" s="40"/>
      <c r="C23" s="40"/>
      <c r="D23" s="39"/>
      <c r="E23" s="38" t="str">
        <f>IF(AE7="","",AE7)</f>
        <v/>
      </c>
      <c r="F23" s="37" t="str">
        <f>IF(E23="","",IF(E23=G23,"△",IF(E23&gt;G23,"○","●")))</f>
        <v/>
      </c>
      <c r="G23" s="36" t="str">
        <f>IF(AC7="","",AC7)</f>
        <v/>
      </c>
      <c r="H23" s="38" t="str">
        <f>IF(AE9="","",AE9)</f>
        <v/>
      </c>
      <c r="I23" s="37" t="str">
        <f>IF(H23="","",IF(H23=J23,"△",IF(H23&gt;J23,"○","●")))</f>
        <v/>
      </c>
      <c r="J23" s="36" t="str">
        <f>IF(AC9="","",AC9)</f>
        <v/>
      </c>
      <c r="K23" s="38" t="str">
        <f>IF(AE11="","",AE11)</f>
        <v/>
      </c>
      <c r="L23" s="37" t="str">
        <f>IF(K23="","",IF(K23=M23,"△",IF(K23&gt;M23,"○","●")))</f>
        <v/>
      </c>
      <c r="M23" s="36" t="str">
        <f>IF(AC11="","",AC11)</f>
        <v/>
      </c>
      <c r="N23" s="38" t="str">
        <f>IF(AE13="","",AE13)</f>
        <v/>
      </c>
      <c r="O23" s="37" t="str">
        <f>IF(N23="","",IF(N23=P23,"△",IF(N23&gt;P23,"○","●")))</f>
        <v/>
      </c>
      <c r="P23" s="36" t="str">
        <f>IF(AC13="","",AC13)</f>
        <v/>
      </c>
      <c r="Q23" s="38" t="str">
        <f>IF(AE15="","",AE15)</f>
        <v/>
      </c>
      <c r="R23" s="37" t="str">
        <f>IF(Q23="","",IF(Q23=S23,"△",IF(Q23&gt;S23,"○","●")))</f>
        <v/>
      </c>
      <c r="S23" s="36" t="str">
        <f>IF(AC15="","",AC15)</f>
        <v/>
      </c>
      <c r="T23" s="38" t="str">
        <f>IF(AE17="","",AE17)</f>
        <v/>
      </c>
      <c r="U23" s="37" t="str">
        <f>IF(T23="","",IF(T23=V23,"△",IF(T23&gt;V23,"○","●")))</f>
        <v/>
      </c>
      <c r="V23" s="36" t="str">
        <f>IF(AC17="","",AC17)</f>
        <v/>
      </c>
      <c r="W23" s="38" t="str">
        <f>IF(AE19="","",AE19)</f>
        <v/>
      </c>
      <c r="X23" s="37" t="str">
        <f>IF(W23="","",IF(W23=Y23,"△",IF(W23&gt;Y23,"○","●")))</f>
        <v/>
      </c>
      <c r="Y23" s="36" t="str">
        <f>IF(AC19="","",AC19)</f>
        <v/>
      </c>
      <c r="Z23" s="38" t="str">
        <f>IF(AE21="","",AE21)</f>
        <v/>
      </c>
      <c r="AA23" s="37" t="str">
        <f>IF(Z23="","",IF(Z23=AB23,"△",IF(Z23&gt;AB23,"○","●")))</f>
        <v/>
      </c>
      <c r="AB23" s="36" t="str">
        <f>IF(AC21="","",AC21)</f>
        <v/>
      </c>
      <c r="AC23" s="48"/>
      <c r="AD23" s="48"/>
      <c r="AE23" s="47"/>
      <c r="AF23" s="46"/>
      <c r="AG23" s="37" t="str">
        <f>IF(AF23="","",IF(AF23=AH23,"△",IF(AF23&gt;AH23,"○","●")))</f>
        <v/>
      </c>
      <c r="AH23" s="45"/>
      <c r="AI23" s="29" t="str">
        <f>IF(AND(AS23="",AU23="",AW23=""),"",SUM(AS23*3+AU23*0+AW23*1))</f>
        <v/>
      </c>
      <c r="AJ23" s="28"/>
      <c r="AK23" s="27" t="str">
        <f>IF(AND(E23="",H23="",K23="",N23="",Q23="",T23="",W23="",Z23="",AC23="",AF23="",E24="",H24="",K24="",N24="",Q24="",T24="",W24="",Z24="",AC24="",AF24=""),"",SUM(E23,H23,K23,N23,Q23,T23,W23,Z23,AC23,AF23,E24,H24,K24,N24,Q24,T24,W24,Z24,AC24,AF24))</f>
        <v/>
      </c>
      <c r="AL23" s="28"/>
      <c r="AM23" s="27" t="str">
        <f>IF(AND(G23="",J23="",M23="",P23="",S23="",V23="",Y23="",AB23="",AE23="",AH23="",G24="",J24="",M24="",P24="",S24="",V24="",Y24="",AB24="",AE24="",AH24=""),"",SUM(G23,J23,M23,P23,S23,V23,Y23,AB23,AE23,AH23,G24,J24,M24,P24,S24,V24,Y24,AB24,AE24,AH24))</f>
        <v/>
      </c>
      <c r="AN23" s="28"/>
      <c r="AO23" s="27" t="str">
        <f>IF(AND(AK23="",AM23=""),"",(AK23-AM23))</f>
        <v/>
      </c>
      <c r="AP23" s="32"/>
      <c r="AQ23" s="31"/>
      <c r="AR23" s="30"/>
      <c r="AS23" s="29" t="str">
        <f>IF(AND(F23="",I23="",L23="",O23="",R23="",U23="",X23="",AA23="",AD23="",AG23="",F24="",I24="",L24="",O24="",R24="",U24="",X24="",AA24="",AD24="",AG24=""),"",COUNTIF(E23:AH24,"○"))</f>
        <v/>
      </c>
      <c r="AT23" s="28"/>
      <c r="AU23" s="27" t="str">
        <f>IF(AND(F23="",I23="",L23="",O23="",R23="",U23="",X23="",AA23="",AD23="",AG23="",F24="",I24="",L24="",O24="",R24="",U24="",X24="",AA24="",AD24="",AG24=""),"",COUNTIF(E23:AH24,"●"))</f>
        <v/>
      </c>
      <c r="AV23" s="28"/>
      <c r="AW23" s="27" t="str">
        <f>IF(AND(F23="",I23="",L23="",O23="",R23="",U23="",X23="",AA23="",AD23="",AG23="",F24="",I24="",L24="",O24="",R24="",U24="",X24="",AA24="",AD24="",AG24=""),"",COUNTIF(E23:AH24,"△"))</f>
        <v/>
      </c>
      <c r="AX23" s="28"/>
      <c r="AY23" s="27" t="str">
        <f>IF(AND(F23="",I23="",L23="",O23="",R23="",U23="",X23="",AA23="",AD23="",AG23="",F24="",I24="",L24="",O24="",R24="",U24="",X24="",AA24="",AD24="",AG24=""),"",SUM(COUNTIF(E23:AH24,{"○","●","△"})))</f>
        <v/>
      </c>
      <c r="AZ23" s="26"/>
      <c r="BA23" s="25"/>
      <c r="BB23" s="24"/>
      <c r="BC23" s="24"/>
      <c r="BD23" s="24"/>
      <c r="BE23" s="24"/>
      <c r="BF23" s="23"/>
    </row>
    <row r="24" spans="1:58" ht="20.100000000000001" hidden="1" customHeight="1" thickBot="1" x14ac:dyDescent="0.45">
      <c r="A24" s="22"/>
      <c r="B24" s="21"/>
      <c r="C24" s="21"/>
      <c r="D24" s="20"/>
      <c r="E24" s="19" t="str">
        <f>IF(AE8="","",AE8)</f>
        <v/>
      </c>
      <c r="F24" s="18" t="str">
        <f>IF(E24="","",IF(E24=G24,"△",IF(E24&gt;G24,"○","●")))</f>
        <v/>
      </c>
      <c r="G24" s="17" t="str">
        <f>IF(AC8="","",AC8)</f>
        <v/>
      </c>
      <c r="H24" s="19" t="str">
        <f>IF(AE10="","",AE10)</f>
        <v/>
      </c>
      <c r="I24" s="18" t="str">
        <f>IF(H24="","",IF(H24=J24,"△",IF(H24&gt;J24,"○","●")))</f>
        <v/>
      </c>
      <c r="J24" s="17" t="str">
        <f>IF(AC10="","",AC10)</f>
        <v/>
      </c>
      <c r="K24" s="19" t="str">
        <f>IF(AE12="","",AE12)</f>
        <v/>
      </c>
      <c r="L24" s="18" t="str">
        <f>IF(K24="","",IF(K24=M24,"△",IF(K24&gt;M24,"○","●")))</f>
        <v/>
      </c>
      <c r="M24" s="17" t="str">
        <f>IF(AC12="","",AC12)</f>
        <v/>
      </c>
      <c r="N24" s="19" t="str">
        <f>IF(AE14="","",AE14)</f>
        <v/>
      </c>
      <c r="O24" s="18" t="str">
        <f>IF(N24="","",IF(N24=P24,"△",IF(N24&gt;P24,"○","●")))</f>
        <v/>
      </c>
      <c r="P24" s="17" t="str">
        <f>IF(AC14="","",AC14)</f>
        <v/>
      </c>
      <c r="Q24" s="19" t="str">
        <f>IF(AE16="","",AE16)</f>
        <v/>
      </c>
      <c r="R24" s="18" t="str">
        <f>IF(Q24="","",IF(Q24=S24,"△",IF(Q24&gt;S24,"○","●")))</f>
        <v/>
      </c>
      <c r="S24" s="17" t="str">
        <f>IF(AC16="","",AC16)</f>
        <v/>
      </c>
      <c r="T24" s="19" t="str">
        <f>IF(AE18="","",AE18)</f>
        <v/>
      </c>
      <c r="U24" s="18" t="str">
        <f>IF(T24="","",IF(T24=V24,"△",IF(T24&gt;V24,"○","●")))</f>
        <v/>
      </c>
      <c r="V24" s="17" t="str">
        <f>IF(AC18="","",AC18)</f>
        <v/>
      </c>
      <c r="W24" s="19" t="str">
        <f>IF(AE20="","",AE20)</f>
        <v/>
      </c>
      <c r="X24" s="18" t="str">
        <f>IF(W24="","",IF(W24=Y24,"△",IF(W24&gt;Y24,"○","●")))</f>
        <v/>
      </c>
      <c r="Y24" s="17" t="str">
        <f>IF(AC20="","",AC20)</f>
        <v/>
      </c>
      <c r="Z24" s="19" t="str">
        <f>IF(AE22="","",AE22)</f>
        <v/>
      </c>
      <c r="AA24" s="18" t="str">
        <f>IF(Z24="","",IF(Z24=AB24,"△",IF(Z24&gt;AB24,"○","●")))</f>
        <v/>
      </c>
      <c r="AB24" s="17" t="str">
        <f>IF(AC22="","",AC22)</f>
        <v/>
      </c>
      <c r="AC24" s="15"/>
      <c r="AD24" s="15"/>
      <c r="AE24" s="14"/>
      <c r="AF24" s="44"/>
      <c r="AG24" s="43" t="str">
        <f>IF(AF24="","",IF(AF24=AH24,"△",IF(AF24&gt;AH24,"○","●")))</f>
        <v/>
      </c>
      <c r="AH24" s="42"/>
      <c r="AI24" s="10"/>
      <c r="AJ24" s="9"/>
      <c r="AK24" s="8"/>
      <c r="AL24" s="9"/>
      <c r="AM24" s="8"/>
      <c r="AN24" s="9"/>
      <c r="AO24" s="8"/>
      <c r="AP24" s="13"/>
      <c r="AQ24" s="12"/>
      <c r="AR24" s="11"/>
      <c r="AS24" s="10"/>
      <c r="AT24" s="9"/>
      <c r="AU24" s="8"/>
      <c r="AV24" s="9"/>
      <c r="AW24" s="8"/>
      <c r="AX24" s="9"/>
      <c r="AY24" s="8"/>
      <c r="AZ24" s="7"/>
      <c r="BA24" s="6"/>
      <c r="BB24" s="5"/>
      <c r="BC24" s="5"/>
      <c r="BD24" s="5"/>
      <c r="BE24" s="5"/>
      <c r="BF24" s="4"/>
    </row>
    <row r="25" spans="1:58" ht="20.100000000000001" hidden="1" customHeight="1" x14ac:dyDescent="0.4">
      <c r="A25" s="41"/>
      <c r="B25" s="40"/>
      <c r="C25" s="40"/>
      <c r="D25" s="39"/>
      <c r="E25" s="38" t="str">
        <f>IF(AH7="","",AH7)</f>
        <v/>
      </c>
      <c r="F25" s="37" t="str">
        <f>IF(E25="","",IF(E25=G25,"△",IF(E25&gt;G25,"○","●")))</f>
        <v/>
      </c>
      <c r="G25" s="36" t="str">
        <f>IF(AF7="","",AF7)</f>
        <v/>
      </c>
      <c r="H25" s="38" t="str">
        <f>IF(AH9="","",AH9)</f>
        <v/>
      </c>
      <c r="I25" s="37" t="str">
        <f>IF(H25="","",IF(H25=J25,"△",IF(H25&gt;J25,"○","●")))</f>
        <v/>
      </c>
      <c r="J25" s="36" t="str">
        <f>IF(AF9="","",AF9)</f>
        <v/>
      </c>
      <c r="K25" s="38" t="str">
        <f>IF(AH11="","",AH11)</f>
        <v/>
      </c>
      <c r="L25" s="37" t="str">
        <f>IF(K25="","",IF(K25=M25,"△",IF(K25&gt;M25,"○","●")))</f>
        <v/>
      </c>
      <c r="M25" s="36" t="str">
        <f>IF(AF11="","",AF11)</f>
        <v/>
      </c>
      <c r="N25" s="38" t="str">
        <f>IF(AH13="","",AH13)</f>
        <v/>
      </c>
      <c r="O25" s="37" t="str">
        <f>IF(N25="","",IF(N25=P25,"△",IF(N25&gt;P25,"○","●")))</f>
        <v/>
      </c>
      <c r="P25" s="36" t="str">
        <f>IF(AF13="","",AF13)</f>
        <v/>
      </c>
      <c r="Q25" s="38" t="str">
        <f>IF(AH15="","",AH15)</f>
        <v/>
      </c>
      <c r="R25" s="37" t="str">
        <f>IF(Q25="","",IF(Q25=S25,"△",IF(Q25&gt;S25,"○","●")))</f>
        <v/>
      </c>
      <c r="S25" s="36" t="str">
        <f>IF(AF15="","",AF15)</f>
        <v/>
      </c>
      <c r="T25" s="38" t="str">
        <f>IF(AH17="","",AH17)</f>
        <v/>
      </c>
      <c r="U25" s="37" t="str">
        <f>IF(T25="","",IF(T25=V25,"△",IF(T25&gt;V25,"○","●")))</f>
        <v/>
      </c>
      <c r="V25" s="36" t="str">
        <f>IF(AF17="","",AF17)</f>
        <v/>
      </c>
      <c r="W25" s="38" t="str">
        <f>IF(AH19="","",AH19)</f>
        <v/>
      </c>
      <c r="X25" s="37" t="str">
        <f>IF(W25="","",IF(W25=Y25,"△",IF(W25&gt;Y25,"○","●")))</f>
        <v/>
      </c>
      <c r="Y25" s="36" t="str">
        <f>IF(AF19="","",AF19)</f>
        <v/>
      </c>
      <c r="Z25" s="38" t="str">
        <f>IF(AH21="","",AH21)</f>
        <v/>
      </c>
      <c r="AA25" s="37" t="str">
        <f>IF(Z25="","",IF(Z25=AB25,"△",IF(Z25&gt;AB25,"○","●")))</f>
        <v/>
      </c>
      <c r="AB25" s="36" t="str">
        <f>IF(AF21="","",AF21)</f>
        <v/>
      </c>
      <c r="AC25" s="38" t="str">
        <f>IF(AH23="","",AH23)</f>
        <v/>
      </c>
      <c r="AD25" s="37" t="str">
        <f>IF(AC25="","",IF(AC25=AE25,"△",IF(AC25&gt;AE25,"○","●")))</f>
        <v/>
      </c>
      <c r="AE25" s="36" t="str">
        <f>IF(AF23="","",AF23)</f>
        <v/>
      </c>
      <c r="AF25" s="35"/>
      <c r="AG25" s="34"/>
      <c r="AH25" s="33"/>
      <c r="AI25" s="29" t="str">
        <f>IF(AND(AS25="",AU25="",AW25=""),"",SUM(AS25*3+AU25*0+AW25*1))</f>
        <v/>
      </c>
      <c r="AJ25" s="28"/>
      <c r="AK25" s="27" t="str">
        <f>IF(AND(E25="",H25="",K25="",N25="",Q25="",T25="",W25="",Z25="",AC25="",AF25="",E26="",H26="",K26="",N26="",Q26="",T26="",W26="",Z26="",AC26="",AF26=""),"",SUM(E25,H25,K25,N25,Q25,T25,W25,Z25,AC25,AF25,E26,H26,K26,N26,Q26,T26,W26,Z26,AC26,AF26))</f>
        <v/>
      </c>
      <c r="AL25" s="28"/>
      <c r="AM25" s="27" t="str">
        <f>IF(AND(G25="",J25="",M25="",P25="",S25="",V25="",Y25="",AB25="",AE25="",AH25="",G26="",J26="",M26="",P26="",S26="",V26="",Y26="",AB26="",AE26="",AH26=""),"",SUM(G25,J25,M25,P25,S25,V25,Y25,AB25,AE25,AH25,G26,J26,M26,P26,S26,V26,Y26,AB26,AE26,AH26))</f>
        <v/>
      </c>
      <c r="AN25" s="28"/>
      <c r="AO25" s="27" t="str">
        <f>IF(AND(AK25="",AM25=""),"",(AK25-AM25))</f>
        <v/>
      </c>
      <c r="AP25" s="32"/>
      <c r="AQ25" s="31"/>
      <c r="AR25" s="30"/>
      <c r="AS25" s="29" t="str">
        <f>IF(AND(F25="",I25="",L25="",O25="",R25="",U25="",X25="",AA25="",AD25="",AG25="",F26="",I26="",L26="",O26="",R26="",U26="",X26="",AA26="",AD26="",AG26=""),"",COUNTIF(E25:AH26,"○"))</f>
        <v/>
      </c>
      <c r="AT25" s="28"/>
      <c r="AU25" s="27" t="str">
        <f>IF(AND(F25="",I25="",L25="",O25="",R25="",U25="",X25="",AA25="",AD25="",AG25="",F26="",I26="",L26="",O26="",R26="",U26="",X26="",AA26="",AD26="",AG26=""),"",COUNTIF(E25:AH26,"●"))</f>
        <v/>
      </c>
      <c r="AV25" s="28"/>
      <c r="AW25" s="27" t="str">
        <f>IF(AND(F25="",I25="",L25="",O25="",R25="",U25="",X25="",AA25="",AD25="",AG25="",F26="",I26="",L26="",O26="",R26="",U26="",X26="",AA26="",AD26="",AG26=""),"",COUNTIF(E25:AH26,"△"))</f>
        <v/>
      </c>
      <c r="AX25" s="28"/>
      <c r="AY25" s="27" t="str">
        <f>IF(AND(F25="",I25="",L25="",O25="",R25="",U25="",X25="",AA25="",AD25="",AG25="",F26="",I26="",L26="",O26="",R26="",U26="",X26="",AA26="",AD26="",AG26=""),"",SUM(COUNTIF(E25:AH26,{"○","●","△"})))</f>
        <v/>
      </c>
      <c r="AZ25" s="26"/>
      <c r="BA25" s="25"/>
      <c r="BB25" s="24"/>
      <c r="BC25" s="24"/>
      <c r="BD25" s="24"/>
      <c r="BE25" s="24"/>
      <c r="BF25" s="23"/>
    </row>
    <row r="26" spans="1:58" ht="20.100000000000001" hidden="1" customHeight="1" thickBot="1" x14ac:dyDescent="0.45">
      <c r="A26" s="22"/>
      <c r="B26" s="21"/>
      <c r="C26" s="21"/>
      <c r="D26" s="20"/>
      <c r="E26" s="19" t="str">
        <f>IF(AH8="","",AH8)</f>
        <v/>
      </c>
      <c r="F26" s="18" t="str">
        <f>IF(E26="","",IF(E26=G26,"△",IF(E26&gt;G26,"○","●")))</f>
        <v/>
      </c>
      <c r="G26" s="17" t="str">
        <f>IF(AF8="","",AF8)</f>
        <v/>
      </c>
      <c r="H26" s="19" t="str">
        <f>IF(AH10="","",AH10)</f>
        <v/>
      </c>
      <c r="I26" s="18" t="str">
        <f>IF(H26="","",IF(H26=J26,"△",IF(H26&gt;J26,"○","●")))</f>
        <v/>
      </c>
      <c r="J26" s="17" t="str">
        <f>IF(AF10="","",AF10)</f>
        <v/>
      </c>
      <c r="K26" s="19" t="str">
        <f>IF(AH12="","",AH12)</f>
        <v/>
      </c>
      <c r="L26" s="18" t="str">
        <f>IF(K26="","",IF(K26=M26,"△",IF(K26&gt;M26,"○","●")))</f>
        <v/>
      </c>
      <c r="M26" s="17" t="str">
        <f>IF(AF12="","",AF12)</f>
        <v/>
      </c>
      <c r="N26" s="19" t="str">
        <f>IF(AH14="","",AH14)</f>
        <v/>
      </c>
      <c r="O26" s="18" t="str">
        <f>IF(N26="","",IF(N26=P26,"△",IF(N26&gt;P26,"○","●")))</f>
        <v/>
      </c>
      <c r="P26" s="17" t="str">
        <f>IF(AF14="","",AF14)</f>
        <v/>
      </c>
      <c r="Q26" s="19" t="str">
        <f>IF(AH16="","",AH16)</f>
        <v/>
      </c>
      <c r="R26" s="18" t="str">
        <f>IF(Q26="","",IF(Q26=S26,"△",IF(Q26&gt;S26,"○","●")))</f>
        <v/>
      </c>
      <c r="S26" s="17" t="str">
        <f>IF(AF16="","",AF16)</f>
        <v/>
      </c>
      <c r="T26" s="19" t="str">
        <f>IF(AH18="","",AH18)</f>
        <v/>
      </c>
      <c r="U26" s="18" t="str">
        <f>IF(T26="","",IF(T26=V26,"△",IF(T26&gt;V26,"○","●")))</f>
        <v/>
      </c>
      <c r="V26" s="17" t="str">
        <f>IF(AF18="","",AF18)</f>
        <v/>
      </c>
      <c r="W26" s="19" t="str">
        <f>IF(AH20="","",AH20)</f>
        <v/>
      </c>
      <c r="X26" s="18" t="str">
        <f>IF(W26="","",IF(W26=Y26,"△",IF(W26&gt;Y26,"○","●")))</f>
        <v/>
      </c>
      <c r="Y26" s="17" t="str">
        <f>IF(AF20="","",AF20)</f>
        <v/>
      </c>
      <c r="Z26" s="19" t="str">
        <f>IF(AH22="","",AH22)</f>
        <v/>
      </c>
      <c r="AA26" s="18" t="str">
        <f>IF(Z26="","",IF(Z26=AB26,"△",IF(Z26&gt;AB26,"○","●")))</f>
        <v/>
      </c>
      <c r="AB26" s="17" t="str">
        <f>IF(AF22="","",AF22)</f>
        <v/>
      </c>
      <c r="AC26" s="19" t="str">
        <f>IF(AH24="","",AH24)</f>
        <v/>
      </c>
      <c r="AD26" s="18" t="str">
        <f>IF(AC26="","",IF(AC26=AE26,"△",IF(AC26&gt;AE26,"○","●")))</f>
        <v/>
      </c>
      <c r="AE26" s="17" t="str">
        <f>IF(AF24="","",AF24)</f>
        <v/>
      </c>
      <c r="AF26" s="16"/>
      <c r="AG26" s="15"/>
      <c r="AH26" s="14"/>
      <c r="AI26" s="10"/>
      <c r="AJ26" s="9"/>
      <c r="AK26" s="8"/>
      <c r="AL26" s="9"/>
      <c r="AM26" s="8"/>
      <c r="AN26" s="9"/>
      <c r="AO26" s="8"/>
      <c r="AP26" s="13"/>
      <c r="AQ26" s="12"/>
      <c r="AR26" s="11"/>
      <c r="AS26" s="10"/>
      <c r="AT26" s="9"/>
      <c r="AU26" s="8"/>
      <c r="AV26" s="9"/>
      <c r="AW26" s="8"/>
      <c r="AX26" s="9"/>
      <c r="AY26" s="8"/>
      <c r="AZ26" s="7"/>
      <c r="BA26" s="6"/>
      <c r="BB26" s="5"/>
      <c r="BC26" s="5"/>
      <c r="BD26" s="5"/>
      <c r="BE26" s="5"/>
      <c r="BF26" s="4"/>
    </row>
  </sheetData>
  <mergeCells count="142">
    <mergeCell ref="Z5:AB6"/>
    <mergeCell ref="AQ5:AR6"/>
    <mergeCell ref="AO5:AP6"/>
    <mergeCell ref="A1:AR2"/>
    <mergeCell ref="A5:D6"/>
    <mergeCell ref="E5:G6"/>
    <mergeCell ref="H5:J6"/>
    <mergeCell ref="K5:M6"/>
    <mergeCell ref="N5:P6"/>
    <mergeCell ref="Q5:S6"/>
    <mergeCell ref="T5:V6"/>
    <mergeCell ref="W5:Y6"/>
    <mergeCell ref="AS5:AT6"/>
    <mergeCell ref="AU5:AV6"/>
    <mergeCell ref="AW5:AX6"/>
    <mergeCell ref="AY5:AZ6"/>
    <mergeCell ref="BA5:BF6"/>
    <mergeCell ref="AC5:AE6"/>
    <mergeCell ref="AF5:AH6"/>
    <mergeCell ref="AI5:AJ6"/>
    <mergeCell ref="AK5:AL6"/>
    <mergeCell ref="AM5:AN6"/>
    <mergeCell ref="A7:D8"/>
    <mergeCell ref="E7:G8"/>
    <mergeCell ref="AI7:AJ8"/>
    <mergeCell ref="AK7:AL8"/>
    <mergeCell ref="AM7:AN8"/>
    <mergeCell ref="AO7:AP8"/>
    <mergeCell ref="AQ7:AR8"/>
    <mergeCell ref="AS7:AT8"/>
    <mergeCell ref="AU7:AV8"/>
    <mergeCell ref="AW7:AX8"/>
    <mergeCell ref="AY7:AZ8"/>
    <mergeCell ref="BA7:BF8"/>
    <mergeCell ref="A9:D10"/>
    <mergeCell ref="H9:J10"/>
    <mergeCell ref="AI9:AJ10"/>
    <mergeCell ref="AK9:AL10"/>
    <mergeCell ref="AM9:AN10"/>
    <mergeCell ref="AO9:AP10"/>
    <mergeCell ref="AQ9:AR10"/>
    <mergeCell ref="AS9:AT10"/>
    <mergeCell ref="AU9:AV10"/>
    <mergeCell ref="AW9:AX10"/>
    <mergeCell ref="AY9:AZ10"/>
    <mergeCell ref="BA9:BF10"/>
    <mergeCell ref="A11:D12"/>
    <mergeCell ref="K11:M12"/>
    <mergeCell ref="AI11:AJ12"/>
    <mergeCell ref="AK11:AL12"/>
    <mergeCell ref="AM11:AN12"/>
    <mergeCell ref="AO11:AP12"/>
    <mergeCell ref="AQ11:AR12"/>
    <mergeCell ref="AS11:AT12"/>
    <mergeCell ref="AU11:AV12"/>
    <mergeCell ref="AW11:AX12"/>
    <mergeCell ref="AY11:AZ12"/>
    <mergeCell ref="BA11:BF12"/>
    <mergeCell ref="A13:D14"/>
    <mergeCell ref="N13:P14"/>
    <mergeCell ref="AI13:AJ14"/>
    <mergeCell ref="AK13:AL14"/>
    <mergeCell ref="AM13:AN14"/>
    <mergeCell ref="AO13:AP14"/>
    <mergeCell ref="AQ13:AR14"/>
    <mergeCell ref="AS13:AT14"/>
    <mergeCell ref="AU13:AV14"/>
    <mergeCell ref="AW13:AX14"/>
    <mergeCell ref="AY13:AZ14"/>
    <mergeCell ref="BA13:BF14"/>
    <mergeCell ref="A15:D16"/>
    <mergeCell ref="Q15:S16"/>
    <mergeCell ref="AI15:AJ16"/>
    <mergeCell ref="AK15:AL16"/>
    <mergeCell ref="AM15:AN16"/>
    <mergeCell ref="AO15:AP16"/>
    <mergeCell ref="AQ15:AR16"/>
    <mergeCell ref="AS15:AT16"/>
    <mergeCell ref="AU15:AV16"/>
    <mergeCell ref="AW15:AX16"/>
    <mergeCell ref="AY15:AZ16"/>
    <mergeCell ref="BA15:BF16"/>
    <mergeCell ref="A17:D18"/>
    <mergeCell ref="T17:V18"/>
    <mergeCell ref="AI17:AJ18"/>
    <mergeCell ref="AK17:AL18"/>
    <mergeCell ref="AM17:AN18"/>
    <mergeCell ref="AO17:AP18"/>
    <mergeCell ref="AQ17:AR18"/>
    <mergeCell ref="AS17:AT18"/>
    <mergeCell ref="AU17:AV18"/>
    <mergeCell ref="AW17:AX18"/>
    <mergeCell ref="AY17:AZ18"/>
    <mergeCell ref="BA17:BF18"/>
    <mergeCell ref="A19:D20"/>
    <mergeCell ref="W19:Y20"/>
    <mergeCell ref="AI19:AJ20"/>
    <mergeCell ref="AK19:AL20"/>
    <mergeCell ref="AM19:AN20"/>
    <mergeCell ref="AO19:AP20"/>
    <mergeCell ref="AQ19:AR20"/>
    <mergeCell ref="AS19:AT20"/>
    <mergeCell ref="AU19:AV20"/>
    <mergeCell ref="AW19:AX20"/>
    <mergeCell ref="AY19:AZ20"/>
    <mergeCell ref="BA19:BF20"/>
    <mergeCell ref="A21:D22"/>
    <mergeCell ref="Z21:AB22"/>
    <mergeCell ref="AI21:AJ22"/>
    <mergeCell ref="AK21:AL22"/>
    <mergeCell ref="AM21:AN22"/>
    <mergeCell ref="AO21:AP22"/>
    <mergeCell ref="AQ21:AR22"/>
    <mergeCell ref="AS21:AT22"/>
    <mergeCell ref="AU21:AV22"/>
    <mergeCell ref="AW21:AX22"/>
    <mergeCell ref="AY21:AZ22"/>
    <mergeCell ref="BA21:BF22"/>
    <mergeCell ref="A23:D24"/>
    <mergeCell ref="AC23:AE24"/>
    <mergeCell ref="AI23:AJ24"/>
    <mergeCell ref="AK23:AL24"/>
    <mergeCell ref="AM23:AN24"/>
    <mergeCell ref="AO23:AP24"/>
    <mergeCell ref="AQ23:AR24"/>
    <mergeCell ref="AS23:AT24"/>
    <mergeCell ref="AU23:AV24"/>
    <mergeCell ref="AW23:AX24"/>
    <mergeCell ref="AY23:AZ24"/>
    <mergeCell ref="BA23:BF24"/>
    <mergeCell ref="A25:D26"/>
    <mergeCell ref="AF25:AH26"/>
    <mergeCell ref="AI25:AJ26"/>
    <mergeCell ref="AK25:AL26"/>
    <mergeCell ref="AM25:AN26"/>
    <mergeCell ref="AO25:AP26"/>
    <mergeCell ref="AQ25:AR26"/>
    <mergeCell ref="AS25:AT26"/>
    <mergeCell ref="AU25:AV26"/>
    <mergeCell ref="AW25:AX26"/>
    <mergeCell ref="AY25:AZ26"/>
    <mergeCell ref="BA25:BF26"/>
  </mergeCells>
  <phoneticPr fontId="2"/>
  <conditionalFormatting sqref="A7:D26 E5:AZ6">
    <cfRule type="containsText" dxfId="0" priority="1" operator="containsText" text="U-10">
      <formula>NOT(ISERROR(SEARCH("U-10",A5)))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U12D</vt:lpstr>
      <vt:lpstr>U12D!Print_Area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</dc:creator>
  <cp:lastModifiedBy>斎藤</cp:lastModifiedBy>
  <dcterms:created xsi:type="dcterms:W3CDTF">2018-09-03T11:43:44Z</dcterms:created>
  <dcterms:modified xsi:type="dcterms:W3CDTF">2018-09-03T11:47:28Z</dcterms:modified>
</cp:coreProperties>
</file>